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szumanski\Desktop\Przetarg 2021\Załączniki do Umowy\"/>
    </mc:Choice>
  </mc:AlternateContent>
  <xr:revisionPtr revIDLastSave="0" documentId="8_{051AD4E4-9340-4D75-AC26-A2557B302FA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10" i="1"/>
  <c r="L9" i="1"/>
  <c r="L11" i="1" s="1"/>
  <c r="L18" i="1" l="1"/>
  <c r="L16" i="1"/>
  <c r="L10" i="1"/>
  <c r="L14" i="1"/>
  <c r="L20" i="1"/>
  <c r="L12" i="1"/>
  <c r="L21" i="1"/>
  <c r="L17" i="1"/>
  <c r="L13" i="1"/>
  <c r="L19" i="1"/>
  <c r="L15" i="1"/>
  <c r="J11" i="1"/>
  <c r="J12" i="1"/>
  <c r="J13" i="1"/>
  <c r="J14" i="1"/>
  <c r="J15" i="1"/>
  <c r="J16" i="1"/>
  <c r="J17" i="1"/>
  <c r="J18" i="1"/>
  <c r="J19" i="1"/>
  <c r="J20" i="1"/>
  <c r="J21" i="1"/>
  <c r="J10" i="1"/>
  <c r="C14" i="1" l="1"/>
  <c r="E11" i="1"/>
  <c r="E12" i="1"/>
  <c r="E13" i="1"/>
  <c r="E14" i="1"/>
  <c r="E15" i="1"/>
  <c r="E16" i="1"/>
  <c r="E17" i="1"/>
  <c r="E18" i="1"/>
  <c r="E19" i="1"/>
  <c r="E20" i="1"/>
  <c r="E21" i="1"/>
  <c r="E10" i="1"/>
  <c r="D11" i="1"/>
  <c r="D12" i="1"/>
  <c r="D13" i="1"/>
  <c r="D14" i="1"/>
  <c r="D15" i="1"/>
  <c r="D16" i="1"/>
  <c r="D17" i="1"/>
  <c r="D18" i="1"/>
  <c r="D19" i="1"/>
  <c r="D20" i="1"/>
  <c r="D21" i="1"/>
  <c r="D10" i="1"/>
  <c r="K22" i="1" l="1"/>
  <c r="L22" i="1"/>
  <c r="C10" i="1"/>
  <c r="C18" i="1"/>
  <c r="C17" i="1"/>
  <c r="C19" i="1"/>
  <c r="C21" i="1"/>
  <c r="C11" i="1"/>
  <c r="C13" i="1"/>
  <c r="C15" i="1"/>
  <c r="C16" i="1"/>
  <c r="C20" i="1"/>
  <c r="C12" i="1"/>
  <c r="E22" i="1"/>
  <c r="D22" i="1"/>
  <c r="J22" i="1" l="1"/>
  <c r="C22" i="1"/>
</calcChain>
</file>

<file path=xl/sharedStrings.xml><?xml version="1.0" encoding="utf-8"?>
<sst xmlns="http://schemas.openxmlformats.org/spreadsheetml/2006/main" count="153" uniqueCount="80">
  <si>
    <t>pozyskanie %</t>
  </si>
  <si>
    <t>I</t>
  </si>
  <si>
    <t>II</t>
  </si>
  <si>
    <t>III</t>
  </si>
  <si>
    <t>IV</t>
  </si>
  <si>
    <t>V</t>
  </si>
  <si>
    <t>IX</t>
  </si>
  <si>
    <t>VI</t>
  </si>
  <si>
    <t>VII</t>
  </si>
  <si>
    <t>VIII</t>
  </si>
  <si>
    <t>X</t>
  </si>
  <si>
    <t>XI</t>
  </si>
  <si>
    <t>XII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</si>
  <si>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</si>
  <si>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</si>
  <si>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</si>
  <si>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</si>
  <si>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</si>
  <si>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</si>
  <si>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</si>
  <si>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</si>
  <si>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</si>
  <si>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</si>
  <si>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</si>
  <si>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</si>
  <si>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O-ZGRYZC</t>
  </si>
  <si>
    <t>O-KONTRU</t>
  </si>
  <si>
    <t>O-PROGNŚ</t>
  </si>
  <si>
    <t>O-BUDKIS</t>
  </si>
  <si>
    <t>O-GRODZS</t>
  </si>
  <si>
    <t>O-GRODZR</t>
  </si>
  <si>
    <t>O-GRODZN</t>
  </si>
  <si>
    <t>O-SMIECI</t>
  </si>
  <si>
    <t>O-BOBRY</t>
  </si>
  <si>
    <t>O-ZWRYJK</t>
  </si>
  <si>
    <t>O-PROGNG</t>
  </si>
  <si>
    <t>Grupa czynności</t>
  </si>
  <si>
    <t xml:space="preserve">marzec </t>
  </si>
  <si>
    <t>Czyszczenia późne</t>
  </si>
  <si>
    <t>Czyszczenia wczesne</t>
  </si>
  <si>
    <t>Pielęgnowanie gleby w uprawach leśnych</t>
  </si>
  <si>
    <t>MA-PORZ</t>
  </si>
  <si>
    <t>OPR-UC</t>
  </si>
  <si>
    <t>Wycinanie podszytów</t>
  </si>
  <si>
    <t>Odnowienia</t>
  </si>
  <si>
    <t>Poprawki i uzupełnienia</t>
  </si>
  <si>
    <t>Wyjęcia, sortowania, załadunki i dołowanie  sadzonek</t>
  </si>
  <si>
    <t>Pielenie</t>
  </si>
  <si>
    <t>DB.S, DB.B</t>
  </si>
  <si>
    <t>miesiąc</t>
  </si>
  <si>
    <t>O-ROZKPNI</t>
  </si>
  <si>
    <t>O-REZERWA</t>
  </si>
  <si>
    <t>O-SPALGAŁ</t>
  </si>
  <si>
    <t>O-ZWPOZ</t>
  </si>
  <si>
    <t>O-ZWWTÓRK</t>
  </si>
  <si>
    <t>O-ZWWTÓRM</t>
  </si>
  <si>
    <t xml:space="preserve">Ramowy harmonogram realizacji przedmiotu umowy </t>
  </si>
  <si>
    <r>
      <t>pozyskanie m</t>
    </r>
    <r>
      <rPr>
        <vertAlign val="superscript"/>
        <sz val="9"/>
        <color theme="1"/>
        <rFont val="Arial"/>
        <family val="2"/>
        <charset val="238"/>
      </rPr>
      <t>3</t>
    </r>
  </si>
  <si>
    <r>
      <t>Pakiet 1 m</t>
    </r>
    <r>
      <rPr>
        <vertAlign val="superscript"/>
        <sz val="9"/>
        <color theme="1"/>
        <rFont val="Arial"/>
        <family val="2"/>
        <charset val="238"/>
      </rPr>
      <t>3</t>
    </r>
  </si>
  <si>
    <r>
      <t>Pakiet 2 m</t>
    </r>
    <r>
      <rPr>
        <vertAlign val="superscript"/>
        <sz val="9"/>
        <color theme="1"/>
        <rFont val="Arial"/>
        <family val="2"/>
        <charset val="238"/>
      </rPr>
      <t>3</t>
    </r>
  </si>
  <si>
    <r>
      <t>zrywka m</t>
    </r>
    <r>
      <rPr>
        <vertAlign val="superscript"/>
        <sz val="9"/>
        <color theme="1"/>
        <rFont val="Arial"/>
        <family val="2"/>
        <charset val="238"/>
      </rPr>
      <t>3</t>
    </r>
  </si>
  <si>
    <t>Załącznik nr 4 do Umowy</t>
  </si>
  <si>
    <t xml:space="preserve"> </t>
  </si>
  <si>
    <t>O-GATUNKZ</t>
  </si>
  <si>
    <t>O-ZWWTÓRC</t>
  </si>
  <si>
    <t>O-ZWWTÓRF</t>
  </si>
  <si>
    <t>Harmonogram prac na szkółce leśnej (wyrażony w %)  na 2021 r.</t>
  </si>
  <si>
    <t>Harmonogram prac z nasiennictwa i selekcji (wyrażony w %)  na 2021 r.</t>
  </si>
  <si>
    <t>Harmonogram prac z hodowli lasu (wyrażony w %)  na 2021 r.</t>
  </si>
  <si>
    <t>Harmonogram prac z ochrony lasu (wyrażony w %)  na 2021 r.</t>
  </si>
  <si>
    <t>Harmonogram prac ze zrywki drewna (wyrażony w %)  na 2021 r.</t>
  </si>
  <si>
    <t>Harmonogram prac z pozyskania drewna (wyrażony w %)  na 2021 r.</t>
  </si>
  <si>
    <t>Zbiór nasion</t>
  </si>
  <si>
    <t>Harmonogram prac zakresu ochrony przeciwpożarowej lasu (wyrażony w %)  na 2021 r.</t>
  </si>
  <si>
    <t xml:space="preserve">P-INFO   </t>
  </si>
  <si>
    <t xml:space="preserve">P-PASYS  </t>
  </si>
  <si>
    <t xml:space="preserve">P-PORZ   </t>
  </si>
  <si>
    <t xml:space="preserve">P-POŻAR  </t>
  </si>
  <si>
    <t xml:space="preserve">UT-WODA  </t>
  </si>
  <si>
    <t xml:space="preserve">P-PUNKTO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</si>
</sst>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theme="1"/>
      <name val="Times New Roman"/>
      <family val="1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0">
    <xf numFmtId="0" fontId="0" fillId="0" borderId="0" xfId="0"/>
    <xf numFmtId="49" fontId="10" fillId="2" borderId="3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0" fontId="2" fillId="3" borderId="0" xfId="0" applyFont="1" applyFill="1" applyBorder="1" applyAlignment="1"/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0" fillId="3" borderId="0" xfId="0" applyFill="1" applyBorder="1"/>
    <xf numFmtId="9" fontId="6" fillId="3" borderId="1" xfId="0" applyNumberFormat="1" applyFont="1" applyFill="1" applyBorder="1" applyAlignment="1">
      <alignment horizontal="center" vertical="center"/>
    </xf>
    <xf numFmtId="164" fontId="6" fillId="3" borderId="1" xfId="3" applyNumberFormat="1" applyFont="1" applyFill="1" applyBorder="1" applyAlignment="1">
      <alignment horizontal="center" vertical="center"/>
    </xf>
    <xf numFmtId="0" fontId="6" fillId="3" borderId="0" xfId="0" applyFont="1" applyFill="1"/>
    <xf numFmtId="164" fontId="6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</xf>
    <xf numFmtId="9" fontId="6" fillId="3" borderId="1" xfId="2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 applyProtection="1">
      <alignment horizontal="center" vertical="center"/>
    </xf>
    <xf numFmtId="9" fontId="6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3" borderId="0" xfId="0" applyFont="1" applyFill="1" applyAlignment="1"/>
    <xf numFmtId="0" fontId="6" fillId="3" borderId="2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</cellXfs>
  <cellStyles count="4">
    <cellStyle name="Dziesiętny" xfId="3" builtinId="3"/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tabSelected="1" zoomScaleNormal="100" workbookViewId="0">
      <selection activeCell="F7" sqref="F7"/>
    </sheetView>
  </sheetViews>
  <sheetFormatPr defaultRowHeight="20.100000000000001" customHeight="1"/>
  <cols>
    <col min="1" max="1" width="12.3984375" style="3" customWidth="1"/>
    <col min="2" max="14" width="10.59765625" style="3" customWidth="1"/>
    <col min="15" max="16384" width="8.796875" style="3"/>
  </cols>
  <sheetData>
    <row r="1" spans="1:14" ht="20.100000000000001" customHeight="1">
      <c r="L1" s="4" t="s">
        <v>61</v>
      </c>
      <c r="M1" s="4"/>
      <c r="N1" s="4"/>
    </row>
    <row r="2" spans="1:14" ht="20.100000000000001" customHeight="1">
      <c r="L2" s="4"/>
      <c r="M2" s="4"/>
      <c r="N2" s="4"/>
    </row>
    <row r="3" spans="1:14" ht="20.100000000000001" customHeight="1">
      <c r="A3" s="5" t="s">
        <v>56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ht="20.10000000000000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7" spans="1:14" ht="20.100000000000001" customHeight="1">
      <c r="A7" s="6" t="s">
        <v>71</v>
      </c>
      <c r="B7" s="6"/>
      <c r="C7" s="6"/>
      <c r="D7" s="6"/>
      <c r="E7" s="6"/>
      <c r="F7" s="7"/>
      <c r="G7" s="7"/>
      <c r="H7" s="6" t="s">
        <v>70</v>
      </c>
      <c r="I7" s="6"/>
      <c r="J7" s="6"/>
      <c r="K7" s="6"/>
      <c r="L7" s="6"/>
      <c r="M7" s="8"/>
    </row>
    <row r="8" spans="1:14" ht="20.100000000000001" customHeight="1">
      <c r="A8" s="9" t="s">
        <v>49</v>
      </c>
      <c r="B8" s="9" t="s">
        <v>0</v>
      </c>
      <c r="C8" s="9" t="s">
        <v>57</v>
      </c>
      <c r="D8" s="9" t="s">
        <v>58</v>
      </c>
      <c r="E8" s="9" t="s">
        <v>59</v>
      </c>
      <c r="F8" s="10"/>
      <c r="G8" s="10"/>
      <c r="H8" s="9" t="s">
        <v>49</v>
      </c>
      <c r="I8" s="9" t="s">
        <v>0</v>
      </c>
      <c r="J8" s="9" t="s">
        <v>60</v>
      </c>
      <c r="K8" s="9" t="s">
        <v>58</v>
      </c>
      <c r="L8" s="9" t="s">
        <v>59</v>
      </c>
      <c r="M8" s="11"/>
    </row>
    <row r="9" spans="1:14" ht="20.100000000000001" customHeight="1">
      <c r="A9" s="9"/>
      <c r="B9" s="12">
        <v>1</v>
      </c>
      <c r="C9" s="13">
        <v>99843</v>
      </c>
      <c r="D9" s="13">
        <v>47821</v>
      </c>
      <c r="E9" s="13">
        <v>52022</v>
      </c>
      <c r="F9" s="14"/>
      <c r="G9" s="14"/>
      <c r="H9" s="9"/>
      <c r="I9" s="12">
        <v>1</v>
      </c>
      <c r="J9" s="13">
        <v>100000</v>
      </c>
      <c r="K9" s="13">
        <v>47821</v>
      </c>
      <c r="L9" s="15">
        <f>J9-K9</f>
        <v>52179</v>
      </c>
    </row>
    <row r="10" spans="1:14" ht="20.100000000000001" customHeight="1">
      <c r="A10" s="16" t="s">
        <v>1</v>
      </c>
      <c r="B10" s="17">
        <v>0.1</v>
      </c>
      <c r="C10" s="13">
        <f>SUM($C$9*B10)</f>
        <v>9984.3000000000011</v>
      </c>
      <c r="D10" s="13">
        <f>SUM($D$9*B10)</f>
        <v>4782.1000000000004</v>
      </c>
      <c r="E10" s="13">
        <f>SUM($E$9*B10)</f>
        <v>5202.2000000000007</v>
      </c>
      <c r="F10" s="14"/>
      <c r="G10" s="14"/>
      <c r="H10" s="16" t="s">
        <v>1</v>
      </c>
      <c r="I10" s="17">
        <v>0.1</v>
      </c>
      <c r="J10" s="13">
        <f>SUM(I10*$J$9)</f>
        <v>10000</v>
      </c>
      <c r="K10" s="13">
        <f>I10*$K$9</f>
        <v>4782.1000000000004</v>
      </c>
      <c r="L10" s="15">
        <f>I10*$L$9</f>
        <v>5217.9000000000005</v>
      </c>
    </row>
    <row r="11" spans="1:14" ht="20.100000000000001" customHeight="1">
      <c r="A11" s="16" t="s">
        <v>2</v>
      </c>
      <c r="B11" s="17">
        <v>0.1</v>
      </c>
      <c r="C11" s="13">
        <f t="shared" ref="C11:C21" si="0">SUM($C$9*B11)</f>
        <v>9984.3000000000011</v>
      </c>
      <c r="D11" s="13">
        <f t="shared" ref="D11:D21" si="1">SUM($D$9*B11)</f>
        <v>4782.1000000000004</v>
      </c>
      <c r="E11" s="13">
        <f t="shared" ref="E11:E21" si="2">SUM($E$9*B11)</f>
        <v>5202.2000000000007</v>
      </c>
      <c r="F11" s="14"/>
      <c r="G11" s="14"/>
      <c r="H11" s="16" t="s">
        <v>2</v>
      </c>
      <c r="I11" s="17">
        <v>0.1</v>
      </c>
      <c r="J11" s="13">
        <f t="shared" ref="J11:J21" si="3">SUM(I11*$J$9)</f>
        <v>10000</v>
      </c>
      <c r="K11" s="13">
        <f t="shared" ref="K11:K21" si="4">I11*$K$9</f>
        <v>4782.1000000000004</v>
      </c>
      <c r="L11" s="15">
        <f t="shared" ref="L11:L21" si="5">I11*$L$9</f>
        <v>5217.9000000000005</v>
      </c>
    </row>
    <row r="12" spans="1:14" ht="20.100000000000001" customHeight="1">
      <c r="A12" s="16" t="s">
        <v>3</v>
      </c>
      <c r="B12" s="17">
        <v>0.1</v>
      </c>
      <c r="C12" s="13">
        <f t="shared" si="0"/>
        <v>9984.3000000000011</v>
      </c>
      <c r="D12" s="13">
        <f t="shared" si="1"/>
        <v>4782.1000000000004</v>
      </c>
      <c r="E12" s="13">
        <f t="shared" si="2"/>
        <v>5202.2000000000007</v>
      </c>
      <c r="F12" s="14"/>
      <c r="G12" s="14"/>
      <c r="H12" s="16" t="s">
        <v>3</v>
      </c>
      <c r="I12" s="17">
        <v>0.1</v>
      </c>
      <c r="J12" s="13">
        <f t="shared" si="3"/>
        <v>10000</v>
      </c>
      <c r="K12" s="13">
        <f t="shared" si="4"/>
        <v>4782.1000000000004</v>
      </c>
      <c r="L12" s="15">
        <f t="shared" si="5"/>
        <v>5217.9000000000005</v>
      </c>
    </row>
    <row r="13" spans="1:14" ht="20.100000000000001" customHeight="1">
      <c r="A13" s="16" t="s">
        <v>4</v>
      </c>
      <c r="B13" s="17">
        <v>7.0000000000000007E-2</v>
      </c>
      <c r="C13" s="13">
        <f t="shared" si="0"/>
        <v>6989.01</v>
      </c>
      <c r="D13" s="13">
        <f t="shared" si="1"/>
        <v>3347.4700000000003</v>
      </c>
      <c r="E13" s="13">
        <f t="shared" si="2"/>
        <v>3641.5400000000004</v>
      </c>
      <c r="F13" s="14"/>
      <c r="G13" s="14"/>
      <c r="H13" s="16" t="s">
        <v>4</v>
      </c>
      <c r="I13" s="17">
        <v>7.0000000000000007E-2</v>
      </c>
      <c r="J13" s="13">
        <f t="shared" si="3"/>
        <v>7000.0000000000009</v>
      </c>
      <c r="K13" s="13">
        <f t="shared" si="4"/>
        <v>3347.4700000000003</v>
      </c>
      <c r="L13" s="15">
        <f t="shared" si="5"/>
        <v>3652.53</v>
      </c>
    </row>
    <row r="14" spans="1:14" ht="20.100000000000001" customHeight="1">
      <c r="A14" s="16" t="s">
        <v>5</v>
      </c>
      <c r="B14" s="17">
        <v>0.08</v>
      </c>
      <c r="C14" s="13">
        <f t="shared" si="0"/>
        <v>7987.4400000000005</v>
      </c>
      <c r="D14" s="13">
        <f t="shared" si="1"/>
        <v>3825.6800000000003</v>
      </c>
      <c r="E14" s="13">
        <f t="shared" si="2"/>
        <v>4161.76</v>
      </c>
      <c r="F14" s="14"/>
      <c r="G14" s="14"/>
      <c r="H14" s="16" t="s">
        <v>5</v>
      </c>
      <c r="I14" s="17">
        <v>0.08</v>
      </c>
      <c r="J14" s="13">
        <f t="shared" si="3"/>
        <v>8000</v>
      </c>
      <c r="K14" s="13">
        <f t="shared" si="4"/>
        <v>3825.6800000000003</v>
      </c>
      <c r="L14" s="15">
        <f t="shared" si="5"/>
        <v>4174.32</v>
      </c>
    </row>
    <row r="15" spans="1:14" ht="20.100000000000001" customHeight="1">
      <c r="A15" s="16" t="s">
        <v>7</v>
      </c>
      <c r="B15" s="17">
        <v>7.0000000000000007E-2</v>
      </c>
      <c r="C15" s="13">
        <f t="shared" si="0"/>
        <v>6989.01</v>
      </c>
      <c r="D15" s="13">
        <f t="shared" si="1"/>
        <v>3347.4700000000003</v>
      </c>
      <c r="E15" s="13">
        <f t="shared" si="2"/>
        <v>3641.5400000000004</v>
      </c>
      <c r="F15" s="14"/>
      <c r="G15" s="14"/>
      <c r="H15" s="16" t="s">
        <v>7</v>
      </c>
      <c r="I15" s="17">
        <v>7.0000000000000007E-2</v>
      </c>
      <c r="J15" s="13">
        <f t="shared" si="3"/>
        <v>7000.0000000000009</v>
      </c>
      <c r="K15" s="13">
        <f t="shared" si="4"/>
        <v>3347.4700000000003</v>
      </c>
      <c r="L15" s="15">
        <f t="shared" si="5"/>
        <v>3652.53</v>
      </c>
    </row>
    <row r="16" spans="1:14" ht="20.100000000000001" customHeight="1">
      <c r="A16" s="16" t="s">
        <v>8</v>
      </c>
      <c r="B16" s="17">
        <v>7.0000000000000007E-2</v>
      </c>
      <c r="C16" s="13">
        <f t="shared" si="0"/>
        <v>6989.01</v>
      </c>
      <c r="D16" s="13">
        <f t="shared" si="1"/>
        <v>3347.4700000000003</v>
      </c>
      <c r="E16" s="13">
        <f t="shared" si="2"/>
        <v>3641.5400000000004</v>
      </c>
      <c r="F16" s="14"/>
      <c r="G16" s="14"/>
      <c r="H16" s="16" t="s">
        <v>8</v>
      </c>
      <c r="I16" s="17">
        <v>7.0000000000000007E-2</v>
      </c>
      <c r="J16" s="13">
        <f t="shared" si="3"/>
        <v>7000.0000000000009</v>
      </c>
      <c r="K16" s="13">
        <f t="shared" si="4"/>
        <v>3347.4700000000003</v>
      </c>
      <c r="L16" s="15">
        <f t="shared" si="5"/>
        <v>3652.53</v>
      </c>
    </row>
    <row r="17" spans="1:14" ht="20.100000000000001" customHeight="1">
      <c r="A17" s="16" t="s">
        <v>9</v>
      </c>
      <c r="B17" s="17">
        <v>7.0000000000000007E-2</v>
      </c>
      <c r="C17" s="13">
        <f t="shared" si="0"/>
        <v>6989.01</v>
      </c>
      <c r="D17" s="13">
        <f t="shared" si="1"/>
        <v>3347.4700000000003</v>
      </c>
      <c r="E17" s="13">
        <f t="shared" si="2"/>
        <v>3641.5400000000004</v>
      </c>
      <c r="F17" s="14"/>
      <c r="G17" s="14"/>
      <c r="H17" s="16" t="s">
        <v>9</v>
      </c>
      <c r="I17" s="17">
        <v>7.0000000000000007E-2</v>
      </c>
      <c r="J17" s="13">
        <f t="shared" si="3"/>
        <v>7000.0000000000009</v>
      </c>
      <c r="K17" s="13">
        <f t="shared" si="4"/>
        <v>3347.4700000000003</v>
      </c>
      <c r="L17" s="15">
        <f t="shared" si="5"/>
        <v>3652.53</v>
      </c>
    </row>
    <row r="18" spans="1:14" ht="20.100000000000001" customHeight="1">
      <c r="A18" s="16" t="s">
        <v>6</v>
      </c>
      <c r="B18" s="17">
        <v>0.09</v>
      </c>
      <c r="C18" s="13">
        <f t="shared" si="0"/>
        <v>8985.869999999999</v>
      </c>
      <c r="D18" s="13">
        <f t="shared" si="1"/>
        <v>4303.8899999999994</v>
      </c>
      <c r="E18" s="13">
        <f t="shared" si="2"/>
        <v>4681.9799999999996</v>
      </c>
      <c r="F18" s="14"/>
      <c r="G18" s="14"/>
      <c r="H18" s="16" t="s">
        <v>6</v>
      </c>
      <c r="I18" s="17">
        <v>0.09</v>
      </c>
      <c r="J18" s="13">
        <f t="shared" si="3"/>
        <v>9000</v>
      </c>
      <c r="K18" s="13">
        <f t="shared" si="4"/>
        <v>4303.8899999999994</v>
      </c>
      <c r="L18" s="15">
        <f t="shared" si="5"/>
        <v>4696.1099999999997</v>
      </c>
    </row>
    <row r="19" spans="1:14" ht="20.100000000000001" customHeight="1">
      <c r="A19" s="16" t="s">
        <v>10</v>
      </c>
      <c r="B19" s="17">
        <v>0.1</v>
      </c>
      <c r="C19" s="13">
        <f t="shared" si="0"/>
        <v>9984.3000000000011</v>
      </c>
      <c r="D19" s="13">
        <f t="shared" si="1"/>
        <v>4782.1000000000004</v>
      </c>
      <c r="E19" s="13">
        <f t="shared" si="2"/>
        <v>5202.2000000000007</v>
      </c>
      <c r="F19" s="14"/>
      <c r="G19" s="14"/>
      <c r="H19" s="16" t="s">
        <v>10</v>
      </c>
      <c r="I19" s="17">
        <v>0.1</v>
      </c>
      <c r="J19" s="13">
        <f t="shared" si="3"/>
        <v>10000</v>
      </c>
      <c r="K19" s="13">
        <f t="shared" si="4"/>
        <v>4782.1000000000004</v>
      </c>
      <c r="L19" s="15">
        <f t="shared" si="5"/>
        <v>5217.9000000000005</v>
      </c>
    </row>
    <row r="20" spans="1:14" ht="20.100000000000001" customHeight="1">
      <c r="A20" s="16" t="s">
        <v>11</v>
      </c>
      <c r="B20" s="17">
        <v>0.1</v>
      </c>
      <c r="C20" s="13">
        <f t="shared" si="0"/>
        <v>9984.3000000000011</v>
      </c>
      <c r="D20" s="13">
        <f t="shared" si="1"/>
        <v>4782.1000000000004</v>
      </c>
      <c r="E20" s="13">
        <f t="shared" si="2"/>
        <v>5202.2000000000007</v>
      </c>
      <c r="F20" s="14"/>
      <c r="G20" s="14"/>
      <c r="H20" s="16" t="s">
        <v>11</v>
      </c>
      <c r="I20" s="17">
        <v>0.1</v>
      </c>
      <c r="J20" s="13">
        <f t="shared" si="3"/>
        <v>10000</v>
      </c>
      <c r="K20" s="13">
        <f t="shared" si="4"/>
        <v>4782.1000000000004</v>
      </c>
      <c r="L20" s="15">
        <f t="shared" si="5"/>
        <v>5217.9000000000005</v>
      </c>
    </row>
    <row r="21" spans="1:14" ht="20.100000000000001" customHeight="1">
      <c r="A21" s="16" t="s">
        <v>12</v>
      </c>
      <c r="B21" s="17">
        <v>0.05</v>
      </c>
      <c r="C21" s="13">
        <f t="shared" si="0"/>
        <v>4992.1500000000005</v>
      </c>
      <c r="D21" s="13">
        <f t="shared" si="1"/>
        <v>2391.0500000000002</v>
      </c>
      <c r="E21" s="13">
        <f t="shared" si="2"/>
        <v>2601.1000000000004</v>
      </c>
      <c r="F21" s="14"/>
      <c r="G21" s="14"/>
      <c r="H21" s="16" t="s">
        <v>12</v>
      </c>
      <c r="I21" s="17">
        <v>0.05</v>
      </c>
      <c r="J21" s="13">
        <f t="shared" si="3"/>
        <v>5000</v>
      </c>
      <c r="K21" s="13">
        <f t="shared" si="4"/>
        <v>2391.0500000000002</v>
      </c>
      <c r="L21" s="15">
        <f t="shared" si="5"/>
        <v>2608.9500000000003</v>
      </c>
    </row>
    <row r="22" spans="1:14" ht="20.100000000000001" customHeight="1">
      <c r="A22" s="18"/>
      <c r="B22" s="19"/>
      <c r="C22" s="13">
        <f>SUM(C10:C21)</f>
        <v>99843</v>
      </c>
      <c r="D22" s="13">
        <f t="shared" ref="D22:E22" si="6">SUM(D10:D21)</f>
        <v>47821</v>
      </c>
      <c r="E22" s="13">
        <f t="shared" si="6"/>
        <v>52021.999999999993</v>
      </c>
      <c r="F22" s="14"/>
      <c r="G22" s="14"/>
      <c r="H22" s="18"/>
      <c r="I22" s="19"/>
      <c r="J22" s="13">
        <f>SUM(J10:J21)</f>
        <v>100000</v>
      </c>
      <c r="K22" s="13">
        <f t="shared" ref="K22:L22" si="7">SUM(K10:K21)</f>
        <v>47821</v>
      </c>
      <c r="L22" s="13">
        <f t="shared" si="7"/>
        <v>52179</v>
      </c>
    </row>
    <row r="28" spans="1:14" ht="20.100000000000001" customHeight="1">
      <c r="A28" s="20" t="s">
        <v>69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20.100000000000001" customHeight="1">
      <c r="A29" s="9" t="s">
        <v>36</v>
      </c>
      <c r="B29" s="9" t="s">
        <v>13</v>
      </c>
      <c r="C29" s="9" t="s">
        <v>14</v>
      </c>
      <c r="D29" s="9" t="s">
        <v>15</v>
      </c>
      <c r="E29" s="9" t="s">
        <v>16</v>
      </c>
      <c r="F29" s="9" t="s">
        <v>17</v>
      </c>
      <c r="G29" s="9" t="s">
        <v>18</v>
      </c>
      <c r="H29" s="9" t="s">
        <v>19</v>
      </c>
      <c r="I29" s="9" t="s">
        <v>20</v>
      </c>
      <c r="J29" s="9" t="s">
        <v>21</v>
      </c>
      <c r="K29" s="9" t="s">
        <v>22</v>
      </c>
      <c r="L29" s="9" t="s">
        <v>23</v>
      </c>
      <c r="M29" s="9" t="s">
        <v>24</v>
      </c>
      <c r="N29" s="21"/>
    </row>
    <row r="30" spans="1:14" ht="20.100000000000001" customHeight="1">
      <c r="A30" s="9" t="s">
        <v>25</v>
      </c>
      <c r="B30" s="9"/>
      <c r="C30" s="9"/>
      <c r="D30" s="9"/>
      <c r="E30" s="9"/>
      <c r="F30" s="9"/>
      <c r="G30" s="9"/>
      <c r="H30" s="9"/>
      <c r="I30" s="9"/>
      <c r="J30" s="9"/>
      <c r="K30" s="9">
        <v>20</v>
      </c>
      <c r="L30" s="9">
        <v>60</v>
      </c>
      <c r="M30" s="9">
        <v>20</v>
      </c>
      <c r="N30" s="21"/>
    </row>
    <row r="31" spans="1:14" ht="20.100000000000001" customHeight="1">
      <c r="A31" s="9" t="s">
        <v>26</v>
      </c>
      <c r="B31" s="9"/>
      <c r="C31" s="9"/>
      <c r="D31" s="9"/>
      <c r="E31" s="9"/>
      <c r="F31" s="9">
        <v>50</v>
      </c>
      <c r="G31" s="9">
        <v>50</v>
      </c>
      <c r="H31" s="9"/>
      <c r="I31" s="9"/>
      <c r="J31" s="9"/>
      <c r="K31" s="9"/>
      <c r="L31" s="9"/>
      <c r="M31" s="9"/>
      <c r="N31" s="21"/>
    </row>
    <row r="32" spans="1:14" ht="20.100000000000001" customHeight="1">
      <c r="A32" s="9" t="s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>
        <v>100</v>
      </c>
      <c r="M32" s="9"/>
      <c r="N32" s="21"/>
    </row>
    <row r="33" spans="1:14" ht="20.100000000000001" customHeight="1">
      <c r="A33" s="9" t="s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>
        <v>50</v>
      </c>
      <c r="M33" s="9">
        <v>50</v>
      </c>
      <c r="N33" s="21"/>
    </row>
    <row r="34" spans="1:14" ht="20.100000000000001" customHeight="1">
      <c r="A34" s="9" t="s">
        <v>29</v>
      </c>
      <c r="B34" s="9">
        <v>10</v>
      </c>
      <c r="C34" s="9">
        <v>10</v>
      </c>
      <c r="D34" s="9">
        <v>10</v>
      </c>
      <c r="E34" s="9">
        <v>5</v>
      </c>
      <c r="F34" s="9">
        <v>5</v>
      </c>
      <c r="G34" s="9">
        <v>5</v>
      </c>
      <c r="H34" s="9">
        <v>5</v>
      </c>
      <c r="I34" s="9">
        <v>10</v>
      </c>
      <c r="J34" s="9">
        <v>10</v>
      </c>
      <c r="K34" s="9">
        <v>10</v>
      </c>
      <c r="L34" s="9">
        <v>10</v>
      </c>
      <c r="M34" s="9">
        <v>10</v>
      </c>
      <c r="N34" s="21"/>
    </row>
    <row r="35" spans="1:14" ht="20.100000000000001" customHeight="1">
      <c r="A35" s="9" t="s">
        <v>30</v>
      </c>
      <c r="B35" s="9">
        <v>30</v>
      </c>
      <c r="C35" s="9">
        <v>40</v>
      </c>
      <c r="D35" s="9">
        <v>30</v>
      </c>
      <c r="E35" s="9"/>
      <c r="F35" s="9"/>
      <c r="G35" s="9"/>
      <c r="H35" s="9"/>
      <c r="I35" s="9"/>
      <c r="J35" s="9"/>
      <c r="K35" s="9"/>
      <c r="L35" s="9"/>
      <c r="M35" s="9"/>
      <c r="N35" s="21"/>
    </row>
    <row r="36" spans="1:14" ht="20.100000000000001" customHeight="1">
      <c r="A36" s="22" t="s">
        <v>31</v>
      </c>
      <c r="B36" s="22">
        <v>20</v>
      </c>
      <c r="C36" s="9">
        <v>20</v>
      </c>
      <c r="D36" s="9">
        <v>20</v>
      </c>
      <c r="E36" s="9"/>
      <c r="F36" s="9"/>
      <c r="G36" s="9"/>
      <c r="H36" s="9"/>
      <c r="I36" s="9"/>
      <c r="J36" s="9"/>
      <c r="K36" s="9">
        <v>10</v>
      </c>
      <c r="L36" s="9">
        <v>20</v>
      </c>
      <c r="M36" s="22">
        <v>10</v>
      </c>
      <c r="N36" s="21"/>
    </row>
    <row r="37" spans="1:14" ht="20.100000000000001" customHeight="1">
      <c r="A37" s="9" t="s">
        <v>32</v>
      </c>
      <c r="B37" s="9">
        <v>10</v>
      </c>
      <c r="C37" s="9">
        <v>10</v>
      </c>
      <c r="D37" s="9">
        <v>10</v>
      </c>
      <c r="E37" s="9">
        <v>5</v>
      </c>
      <c r="F37" s="9">
        <v>5</v>
      </c>
      <c r="G37" s="9">
        <v>5</v>
      </c>
      <c r="H37" s="9">
        <v>5</v>
      </c>
      <c r="I37" s="9">
        <v>10</v>
      </c>
      <c r="J37" s="9">
        <v>10</v>
      </c>
      <c r="K37" s="9">
        <v>10</v>
      </c>
      <c r="L37" s="9">
        <v>10</v>
      </c>
      <c r="M37" s="9">
        <v>10</v>
      </c>
      <c r="N37" s="21"/>
    </row>
    <row r="38" spans="1:14" ht="20.100000000000001" customHeight="1">
      <c r="A38" s="9" t="s">
        <v>50</v>
      </c>
      <c r="B38" s="9"/>
      <c r="C38" s="9"/>
      <c r="D38" s="9">
        <v>10</v>
      </c>
      <c r="E38" s="9">
        <v>10</v>
      </c>
      <c r="F38" s="9">
        <v>10</v>
      </c>
      <c r="G38" s="9">
        <v>20</v>
      </c>
      <c r="H38" s="9">
        <v>10</v>
      </c>
      <c r="I38" s="9">
        <v>10</v>
      </c>
      <c r="J38" s="9">
        <v>10</v>
      </c>
      <c r="K38" s="9">
        <v>10</v>
      </c>
      <c r="L38" s="9">
        <v>10</v>
      </c>
      <c r="M38" s="9"/>
      <c r="N38" s="21"/>
    </row>
    <row r="39" spans="1:14" ht="20.100000000000001" customHeight="1">
      <c r="A39" s="9" t="s">
        <v>33</v>
      </c>
      <c r="B39" s="9"/>
      <c r="C39" s="9"/>
      <c r="D39" s="9">
        <v>20</v>
      </c>
      <c r="E39" s="9">
        <v>20</v>
      </c>
      <c r="F39" s="9"/>
      <c r="G39" s="9"/>
      <c r="H39" s="9"/>
      <c r="I39" s="9">
        <v>20</v>
      </c>
      <c r="J39" s="9">
        <v>20</v>
      </c>
      <c r="K39" s="9">
        <v>10</v>
      </c>
      <c r="L39" s="9">
        <v>10</v>
      </c>
      <c r="M39" s="9"/>
      <c r="N39" s="21"/>
    </row>
    <row r="40" spans="1:14" ht="20.100000000000001" customHeight="1">
      <c r="A40" s="23" t="s">
        <v>34</v>
      </c>
      <c r="B40" s="9"/>
      <c r="C40" s="9"/>
      <c r="D40" s="9"/>
      <c r="E40" s="9"/>
      <c r="F40" s="9">
        <v>50</v>
      </c>
      <c r="G40" s="9">
        <v>50</v>
      </c>
      <c r="H40" s="9"/>
      <c r="I40" s="9"/>
      <c r="J40" s="9"/>
      <c r="K40" s="9"/>
      <c r="L40" s="9"/>
      <c r="M40" s="9"/>
      <c r="N40" s="21"/>
    </row>
    <row r="41" spans="1:14" ht="20.100000000000001" customHeight="1">
      <c r="A41" s="23" t="s">
        <v>35</v>
      </c>
      <c r="B41" s="9"/>
      <c r="C41" s="9"/>
      <c r="D41" s="9"/>
      <c r="E41" s="9"/>
      <c r="F41" s="9"/>
      <c r="G41" s="9"/>
      <c r="H41" s="9"/>
      <c r="I41" s="9"/>
      <c r="J41" s="9">
        <v>100</v>
      </c>
      <c r="K41" s="9"/>
      <c r="L41" s="9"/>
      <c r="M41" s="9"/>
      <c r="N41" s="21"/>
    </row>
    <row r="42" spans="1:14" ht="20.100000000000001" customHeight="1">
      <c r="A42" s="9" t="s">
        <v>51</v>
      </c>
      <c r="B42" s="9"/>
      <c r="C42" s="9"/>
      <c r="D42" s="9"/>
      <c r="E42" s="9"/>
      <c r="F42" s="9"/>
      <c r="G42" s="9"/>
      <c r="H42" s="9"/>
      <c r="I42" s="9">
        <v>100</v>
      </c>
      <c r="J42" s="9"/>
      <c r="K42" s="9"/>
      <c r="L42" s="9"/>
      <c r="M42" s="9"/>
      <c r="N42" s="21"/>
    </row>
    <row r="43" spans="1:14" ht="20.100000000000001" customHeight="1">
      <c r="A43" s="9" t="s">
        <v>63</v>
      </c>
      <c r="B43" s="9"/>
      <c r="C43" s="9"/>
      <c r="D43" s="9"/>
      <c r="E43" s="9">
        <v>100</v>
      </c>
      <c r="F43" s="9"/>
      <c r="G43" s="9"/>
      <c r="H43" s="9"/>
      <c r="I43" s="9"/>
      <c r="J43" s="9"/>
      <c r="K43" s="9"/>
      <c r="L43" s="9"/>
      <c r="M43" s="9"/>
      <c r="N43" s="21"/>
    </row>
    <row r="44" spans="1:14" ht="20.100000000000001" customHeight="1">
      <c r="A44" s="9" t="s">
        <v>52</v>
      </c>
      <c r="B44" s="9"/>
      <c r="C44" s="9"/>
      <c r="D44" s="9"/>
      <c r="E44" s="9"/>
      <c r="F44" s="9">
        <v>20</v>
      </c>
      <c r="G44" s="9">
        <v>20</v>
      </c>
      <c r="H44" s="9">
        <v>20</v>
      </c>
      <c r="I44" s="9">
        <v>20</v>
      </c>
      <c r="J44" s="9">
        <v>20</v>
      </c>
      <c r="K44" s="9"/>
      <c r="L44" s="9"/>
      <c r="M44" s="9"/>
      <c r="N44" s="21"/>
    </row>
    <row r="45" spans="1:14" ht="20.100000000000001" customHeight="1">
      <c r="A45" s="9" t="s">
        <v>53</v>
      </c>
      <c r="B45" s="9"/>
      <c r="C45" s="9"/>
      <c r="D45" s="9"/>
      <c r="E45" s="9"/>
      <c r="F45" s="9">
        <v>20</v>
      </c>
      <c r="G45" s="9">
        <v>20</v>
      </c>
      <c r="H45" s="9">
        <v>20</v>
      </c>
      <c r="I45" s="9">
        <v>20</v>
      </c>
      <c r="J45" s="9">
        <v>20</v>
      </c>
      <c r="K45" s="9"/>
      <c r="L45" s="9"/>
      <c r="M45" s="9"/>
      <c r="N45" s="21"/>
    </row>
    <row r="46" spans="1:14" ht="20.100000000000001" customHeight="1">
      <c r="A46" s="9" t="s">
        <v>54</v>
      </c>
      <c r="B46" s="24"/>
      <c r="C46" s="24">
        <v>20</v>
      </c>
      <c r="D46" s="24">
        <v>20</v>
      </c>
      <c r="E46" s="24">
        <v>20</v>
      </c>
      <c r="F46" s="24">
        <v>20</v>
      </c>
      <c r="G46" s="24">
        <v>20</v>
      </c>
      <c r="H46" s="24"/>
      <c r="I46" s="24"/>
      <c r="J46" s="24"/>
      <c r="K46" s="24"/>
      <c r="L46" s="24"/>
      <c r="M46" s="24"/>
      <c r="N46" s="21"/>
    </row>
    <row r="47" spans="1:14" ht="20.100000000000001" customHeight="1">
      <c r="A47" s="9" t="s">
        <v>55</v>
      </c>
      <c r="B47" s="9"/>
      <c r="C47" s="9"/>
      <c r="D47" s="9"/>
      <c r="E47" s="9">
        <v>20</v>
      </c>
      <c r="F47" s="9">
        <v>20</v>
      </c>
      <c r="G47" s="9">
        <v>20</v>
      </c>
      <c r="H47" s="9">
        <v>20</v>
      </c>
      <c r="I47" s="9">
        <v>20</v>
      </c>
      <c r="J47" s="9"/>
      <c r="K47" s="9"/>
      <c r="L47" s="9"/>
      <c r="M47" s="9"/>
      <c r="N47" s="21"/>
    </row>
    <row r="48" spans="1:14" ht="20.100000000000001" customHeight="1">
      <c r="A48" s="9" t="s">
        <v>64</v>
      </c>
      <c r="B48" s="9"/>
      <c r="C48" s="9"/>
      <c r="D48" s="9"/>
      <c r="E48" s="9">
        <v>20</v>
      </c>
      <c r="F48" s="9">
        <v>20</v>
      </c>
      <c r="G48" s="9">
        <v>20</v>
      </c>
      <c r="H48" s="9">
        <v>20</v>
      </c>
      <c r="I48" s="9">
        <v>10</v>
      </c>
      <c r="J48" s="9">
        <v>10</v>
      </c>
      <c r="K48" s="9"/>
      <c r="L48" s="9"/>
      <c r="M48" s="9"/>
      <c r="N48" s="21"/>
    </row>
    <row r="49" spans="1:14" ht="20.100000000000001" customHeight="1">
      <c r="A49" s="9" t="s">
        <v>65</v>
      </c>
      <c r="B49" s="9"/>
      <c r="C49" s="9"/>
      <c r="D49" s="9"/>
      <c r="E49" s="9">
        <v>20</v>
      </c>
      <c r="F49" s="9">
        <v>20</v>
      </c>
      <c r="G49" s="9">
        <v>20</v>
      </c>
      <c r="H49" s="9">
        <v>20</v>
      </c>
      <c r="I49" s="9">
        <v>20</v>
      </c>
      <c r="J49" s="9"/>
      <c r="K49" s="9"/>
      <c r="L49" s="9"/>
      <c r="M49" s="9"/>
      <c r="N49" s="21"/>
    </row>
    <row r="50" spans="1:14" ht="20.10000000000000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1"/>
    </row>
    <row r="51" spans="1:14" ht="20.100000000000001" customHeight="1">
      <c r="A51" s="11"/>
    </row>
    <row r="53" spans="1:14" ht="20.100000000000001" customHeight="1">
      <c r="A53" s="26" t="s">
        <v>68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20.100000000000001" customHeight="1">
      <c r="A54" s="27" t="s">
        <v>36</v>
      </c>
      <c r="B54" s="28"/>
      <c r="C54" s="9" t="s">
        <v>13</v>
      </c>
      <c r="D54" s="9" t="s">
        <v>14</v>
      </c>
      <c r="E54" s="9" t="s">
        <v>37</v>
      </c>
      <c r="F54" s="9" t="s">
        <v>16</v>
      </c>
      <c r="G54" s="9" t="s">
        <v>17</v>
      </c>
      <c r="H54" s="9" t="s">
        <v>18</v>
      </c>
      <c r="I54" s="9" t="s">
        <v>19</v>
      </c>
      <c r="J54" s="9" t="s">
        <v>20</v>
      </c>
      <c r="K54" s="9" t="s">
        <v>21</v>
      </c>
      <c r="L54" s="9" t="s">
        <v>22</v>
      </c>
      <c r="M54" s="9" t="s">
        <v>23</v>
      </c>
      <c r="N54" s="9" t="s">
        <v>24</v>
      </c>
    </row>
    <row r="55" spans="1:14" ht="20.100000000000001" customHeight="1">
      <c r="A55" s="27" t="s">
        <v>38</v>
      </c>
      <c r="B55" s="28"/>
      <c r="C55" s="9">
        <v>40</v>
      </c>
      <c r="D55" s="9">
        <v>40</v>
      </c>
      <c r="E55" s="9"/>
      <c r="F55" s="9" t="s">
        <v>62</v>
      </c>
      <c r="G55" s="9"/>
      <c r="H55" s="9"/>
      <c r="I55" s="9"/>
      <c r="J55" s="9"/>
      <c r="K55" s="9">
        <v>20</v>
      </c>
      <c r="L55" s="9" t="s">
        <v>62</v>
      </c>
      <c r="M55" s="9"/>
      <c r="N55" s="9"/>
    </row>
    <row r="56" spans="1:14" ht="20.100000000000001" customHeight="1">
      <c r="A56" s="27" t="s">
        <v>39</v>
      </c>
      <c r="B56" s="28"/>
      <c r="C56" s="9">
        <v>40</v>
      </c>
      <c r="D56" s="9">
        <v>40</v>
      </c>
      <c r="E56" s="9"/>
      <c r="F56" s="9"/>
      <c r="G56" s="9" t="s">
        <v>62</v>
      </c>
      <c r="H56" s="9" t="s">
        <v>62</v>
      </c>
      <c r="I56" s="9" t="s">
        <v>62</v>
      </c>
      <c r="J56" s="9" t="s">
        <v>62</v>
      </c>
      <c r="K56" s="9">
        <v>20</v>
      </c>
      <c r="L56" s="9" t="s">
        <v>62</v>
      </c>
      <c r="M56" s="9"/>
      <c r="N56" s="9"/>
    </row>
    <row r="57" spans="1:14" ht="30" customHeight="1">
      <c r="A57" s="29" t="s">
        <v>40</v>
      </c>
      <c r="B57" s="30"/>
      <c r="C57" s="9"/>
      <c r="D57" s="9"/>
      <c r="E57" s="9"/>
      <c r="F57" s="9"/>
      <c r="G57" s="9">
        <v>10</v>
      </c>
      <c r="H57" s="9">
        <v>20</v>
      </c>
      <c r="I57" s="9">
        <v>20</v>
      </c>
      <c r="J57" s="9">
        <v>20</v>
      </c>
      <c r="K57" s="9">
        <v>20</v>
      </c>
      <c r="L57" s="9">
        <v>10</v>
      </c>
      <c r="M57" s="9"/>
      <c r="N57" s="9"/>
    </row>
    <row r="58" spans="1:14" ht="20.100000000000001" customHeight="1">
      <c r="A58" s="31" t="s">
        <v>41</v>
      </c>
      <c r="B58" s="9" t="s">
        <v>42</v>
      </c>
      <c r="C58" s="9"/>
      <c r="D58" s="9"/>
      <c r="E58" s="9"/>
      <c r="F58" s="9"/>
      <c r="G58" s="9"/>
      <c r="H58" s="9"/>
      <c r="I58" s="9">
        <v>80</v>
      </c>
      <c r="J58" s="9">
        <v>20</v>
      </c>
      <c r="K58" s="9"/>
      <c r="L58" s="9"/>
      <c r="M58" s="9"/>
      <c r="N58" s="9"/>
    </row>
    <row r="59" spans="1:14" ht="27" customHeight="1">
      <c r="A59" s="32"/>
      <c r="B59" s="33" t="s">
        <v>43</v>
      </c>
      <c r="C59" s="9">
        <v>10</v>
      </c>
      <c r="D59" s="9">
        <v>20</v>
      </c>
      <c r="E59" s="9">
        <v>20</v>
      </c>
      <c r="F59" s="9"/>
      <c r="G59" s="9"/>
      <c r="H59" s="9"/>
      <c r="I59" s="9"/>
      <c r="J59" s="9">
        <v>10</v>
      </c>
      <c r="K59" s="9">
        <v>10</v>
      </c>
      <c r="L59" s="9">
        <v>10</v>
      </c>
      <c r="M59" s="9">
        <v>10</v>
      </c>
      <c r="N59" s="9">
        <v>10</v>
      </c>
    </row>
    <row r="60" spans="1:14" ht="20.100000000000001" customHeight="1">
      <c r="A60" s="27" t="s">
        <v>44</v>
      </c>
      <c r="B60" s="28"/>
      <c r="C60" s="9"/>
      <c r="D60" s="9"/>
      <c r="E60" s="9">
        <v>30</v>
      </c>
      <c r="F60" s="9">
        <v>20</v>
      </c>
      <c r="G60" s="9"/>
      <c r="H60" s="9"/>
      <c r="I60" s="9"/>
      <c r="J60" s="9"/>
      <c r="K60" s="9"/>
      <c r="L60" s="9">
        <v>30</v>
      </c>
      <c r="M60" s="9">
        <v>20</v>
      </c>
      <c r="N60" s="9"/>
    </row>
    <row r="61" spans="1:14" ht="20.100000000000001" customHeight="1">
      <c r="A61" s="27" t="s">
        <v>45</v>
      </c>
      <c r="B61" s="28"/>
      <c r="C61" s="9"/>
      <c r="D61" s="9"/>
      <c r="E61" s="9">
        <v>70</v>
      </c>
      <c r="F61" s="9">
        <v>30</v>
      </c>
      <c r="G61" s="9"/>
      <c r="H61" s="9"/>
      <c r="I61" s="9"/>
      <c r="J61" s="9"/>
      <c r="K61" s="9"/>
      <c r="L61" s="9"/>
      <c r="M61" s="9"/>
      <c r="N61" s="9"/>
    </row>
    <row r="62" spans="1:14" ht="20.100000000000001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20.100000000000001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20.100000000000001" customHeight="1">
      <c r="A64" s="26" t="s">
        <v>66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ht="20.100000000000001" customHeight="1">
      <c r="A65" s="27" t="s">
        <v>36</v>
      </c>
      <c r="B65" s="28"/>
      <c r="C65" s="9" t="s">
        <v>13</v>
      </c>
      <c r="D65" s="9" t="s">
        <v>14</v>
      </c>
      <c r="E65" s="9" t="s">
        <v>37</v>
      </c>
      <c r="F65" s="9" t="s">
        <v>16</v>
      </c>
      <c r="G65" s="9" t="s">
        <v>17</v>
      </c>
      <c r="H65" s="9" t="s">
        <v>18</v>
      </c>
      <c r="I65" s="9" t="s">
        <v>19</v>
      </c>
      <c r="J65" s="9" t="s">
        <v>20</v>
      </c>
      <c r="K65" s="9" t="s">
        <v>21</v>
      </c>
      <c r="L65" s="9" t="s">
        <v>22</v>
      </c>
      <c r="M65" s="9" t="s">
        <v>23</v>
      </c>
      <c r="N65" s="9" t="s">
        <v>24</v>
      </c>
    </row>
    <row r="66" spans="1:14" ht="36.75" customHeight="1">
      <c r="A66" s="35" t="s">
        <v>46</v>
      </c>
      <c r="B66" s="35"/>
      <c r="C66" s="9"/>
      <c r="D66" s="9"/>
      <c r="E66" s="9">
        <v>30</v>
      </c>
      <c r="F66" s="9">
        <v>20</v>
      </c>
      <c r="G66" s="9"/>
      <c r="H66" s="9"/>
      <c r="I66" s="9"/>
      <c r="J66" s="9"/>
      <c r="K66" s="9">
        <v>10</v>
      </c>
      <c r="L66" s="9">
        <v>20</v>
      </c>
      <c r="M66" s="9">
        <v>20</v>
      </c>
      <c r="N66" s="9"/>
    </row>
    <row r="67" spans="1:14" ht="20.100000000000001" customHeight="1">
      <c r="A67" s="36" t="s">
        <v>47</v>
      </c>
      <c r="B67" s="36"/>
      <c r="C67" s="9"/>
      <c r="D67" s="9"/>
      <c r="E67" s="9"/>
      <c r="F67" s="9"/>
      <c r="G67" s="9">
        <v>20</v>
      </c>
      <c r="H67" s="9">
        <v>20</v>
      </c>
      <c r="I67" s="9">
        <v>20</v>
      </c>
      <c r="J67" s="9">
        <v>20</v>
      </c>
      <c r="K67" s="9">
        <v>20</v>
      </c>
      <c r="L67" s="9"/>
      <c r="M67" s="9"/>
      <c r="N67" s="9"/>
    </row>
    <row r="70" spans="1:14" ht="20.100000000000001" customHeight="1">
      <c r="A70" s="26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20.100000000000001" customHeight="1">
      <c r="A71" s="27" t="s">
        <v>36</v>
      </c>
      <c r="B71" s="28"/>
      <c r="C71" s="9" t="s">
        <v>13</v>
      </c>
      <c r="D71" s="9" t="s">
        <v>14</v>
      </c>
      <c r="E71" s="9" t="s">
        <v>37</v>
      </c>
      <c r="F71" s="9" t="s">
        <v>16</v>
      </c>
      <c r="G71" s="9" t="s">
        <v>17</v>
      </c>
      <c r="H71" s="9" t="s">
        <v>18</v>
      </c>
      <c r="I71" s="9" t="s">
        <v>19</v>
      </c>
      <c r="J71" s="9" t="s">
        <v>20</v>
      </c>
      <c r="K71" s="9" t="s">
        <v>21</v>
      </c>
      <c r="L71" s="9" t="s">
        <v>22</v>
      </c>
      <c r="M71" s="9" t="s">
        <v>23</v>
      </c>
      <c r="N71" s="9" t="s">
        <v>24</v>
      </c>
    </row>
    <row r="72" spans="1:14" ht="24" customHeight="1">
      <c r="A72" s="37" t="s">
        <v>72</v>
      </c>
      <c r="B72" s="9" t="s">
        <v>48</v>
      </c>
      <c r="C72" s="9"/>
      <c r="D72" s="9"/>
      <c r="E72" s="9"/>
      <c r="F72" s="9"/>
      <c r="G72" s="9"/>
      <c r="H72" s="9"/>
      <c r="I72" s="9"/>
      <c r="J72" s="9"/>
      <c r="K72" s="9"/>
      <c r="L72" s="9">
        <v>80</v>
      </c>
      <c r="M72" s="9">
        <v>20</v>
      </c>
      <c r="N72" s="9"/>
    </row>
    <row r="75" spans="1:14" ht="20.100000000000001" customHeight="1">
      <c r="A75" s="26" t="s">
        <v>73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20.100000000000001" customHeight="1">
      <c r="A76" s="36" t="s">
        <v>36</v>
      </c>
      <c r="B76" s="36"/>
      <c r="C76" s="9" t="s">
        <v>13</v>
      </c>
      <c r="D76" s="9" t="s">
        <v>14</v>
      </c>
      <c r="E76" s="9" t="s">
        <v>37</v>
      </c>
      <c r="F76" s="9" t="s">
        <v>16</v>
      </c>
      <c r="G76" s="9" t="s">
        <v>17</v>
      </c>
      <c r="H76" s="9" t="s">
        <v>18</v>
      </c>
      <c r="I76" s="9" t="s">
        <v>19</v>
      </c>
      <c r="J76" s="9" t="s">
        <v>20</v>
      </c>
      <c r="K76" s="9" t="s">
        <v>21</v>
      </c>
      <c r="L76" s="9" t="s">
        <v>22</v>
      </c>
      <c r="M76" s="9" t="s">
        <v>23</v>
      </c>
      <c r="N76" s="9" t="s">
        <v>24</v>
      </c>
    </row>
    <row r="77" spans="1:14" s="39" customFormat="1" ht="20.100000000000001" customHeight="1">
      <c r="A77" s="1" t="s">
        <v>74</v>
      </c>
      <c r="B77" s="2"/>
      <c r="C77" s="38"/>
      <c r="D77" s="38"/>
      <c r="E77" s="9">
        <v>70</v>
      </c>
      <c r="F77" s="9">
        <v>5</v>
      </c>
      <c r="G77" s="9">
        <v>5</v>
      </c>
      <c r="H77" s="9">
        <v>5</v>
      </c>
      <c r="I77" s="9">
        <v>5</v>
      </c>
      <c r="J77" s="9">
        <v>5</v>
      </c>
      <c r="K77" s="9">
        <v>5</v>
      </c>
      <c r="L77" s="9"/>
      <c r="M77" s="38"/>
      <c r="N77" s="38"/>
    </row>
    <row r="78" spans="1:14" s="39" customFormat="1" ht="20.100000000000001" customHeight="1">
      <c r="A78" s="1" t="s">
        <v>75</v>
      </c>
      <c r="B78" s="2"/>
      <c r="C78" s="38"/>
      <c r="D78" s="38"/>
      <c r="E78" s="9">
        <v>90</v>
      </c>
      <c r="F78" s="9"/>
      <c r="G78" s="9"/>
      <c r="H78" s="9"/>
      <c r="I78" s="9"/>
      <c r="J78" s="9">
        <v>10</v>
      </c>
      <c r="K78" s="9"/>
      <c r="L78" s="9"/>
      <c r="M78" s="38"/>
      <c r="N78" s="38"/>
    </row>
    <row r="79" spans="1:14" s="39" customFormat="1" ht="20.100000000000001" customHeight="1">
      <c r="A79" s="1" t="s">
        <v>76</v>
      </c>
      <c r="B79" s="2"/>
      <c r="C79" s="38"/>
      <c r="D79" s="38"/>
      <c r="E79" s="9">
        <v>90</v>
      </c>
      <c r="F79" s="9">
        <v>5</v>
      </c>
      <c r="G79" s="9">
        <v>5</v>
      </c>
      <c r="H79" s="9"/>
      <c r="I79" s="9"/>
      <c r="J79" s="9"/>
      <c r="K79" s="9"/>
      <c r="L79" s="9"/>
      <c r="M79" s="38"/>
      <c r="N79" s="38"/>
    </row>
    <row r="80" spans="1:14" s="39" customFormat="1" ht="20.100000000000001" customHeight="1">
      <c r="A80" s="1" t="s">
        <v>77</v>
      </c>
      <c r="B80" s="2"/>
      <c r="C80" s="38"/>
      <c r="D80" s="38"/>
      <c r="E80" s="9">
        <v>5</v>
      </c>
      <c r="F80" s="9">
        <v>15</v>
      </c>
      <c r="G80" s="9">
        <v>15</v>
      </c>
      <c r="H80" s="9">
        <v>20</v>
      </c>
      <c r="I80" s="9">
        <v>20</v>
      </c>
      <c r="J80" s="9">
        <v>20</v>
      </c>
      <c r="K80" s="9">
        <v>5</v>
      </c>
      <c r="L80" s="9"/>
      <c r="M80" s="38"/>
      <c r="N80" s="38"/>
    </row>
    <row r="81" spans="1:14" s="39" customFormat="1" ht="20.100000000000001" customHeight="1">
      <c r="A81" s="1" t="s">
        <v>78</v>
      </c>
      <c r="B81" s="2"/>
      <c r="C81" s="38"/>
      <c r="D81" s="38"/>
      <c r="E81" s="9">
        <v>50</v>
      </c>
      <c r="F81" s="9">
        <v>10</v>
      </c>
      <c r="G81" s="9">
        <v>10</v>
      </c>
      <c r="H81" s="9">
        <v>10</v>
      </c>
      <c r="I81" s="9">
        <v>10</v>
      </c>
      <c r="J81" s="9">
        <v>10</v>
      </c>
      <c r="K81" s="9"/>
      <c r="L81" s="9"/>
      <c r="M81" s="38"/>
      <c r="N81" s="38"/>
    </row>
    <row r="82" spans="1:14" s="39" customFormat="1" ht="20.100000000000001" customHeight="1">
      <c r="A82" s="1" t="s">
        <v>79</v>
      </c>
      <c r="B82" s="2"/>
      <c r="C82" s="38"/>
      <c r="D82" s="38"/>
      <c r="E82" s="9">
        <v>5</v>
      </c>
      <c r="F82" s="9">
        <v>10</v>
      </c>
      <c r="G82" s="9">
        <v>10</v>
      </c>
      <c r="H82" s="9">
        <v>20</v>
      </c>
      <c r="I82" s="9">
        <v>20</v>
      </c>
      <c r="J82" s="9">
        <v>20</v>
      </c>
      <c r="K82" s="9">
        <v>10</v>
      </c>
      <c r="L82" s="9">
        <v>5</v>
      </c>
      <c r="M82" s="38"/>
      <c r="N82" s="38"/>
    </row>
  </sheetData>
  <mergeCells count="27">
    <mergeCell ref="A82:B82"/>
    <mergeCell ref="H7:L7"/>
    <mergeCell ref="A65:B65"/>
    <mergeCell ref="A66:B66"/>
    <mergeCell ref="A75:N75"/>
    <mergeCell ref="A76:B76"/>
    <mergeCell ref="A67:B67"/>
    <mergeCell ref="A70:N70"/>
    <mergeCell ref="A77:B77"/>
    <mergeCell ref="A78:B78"/>
    <mergeCell ref="A79:B79"/>
    <mergeCell ref="A80:B80"/>
    <mergeCell ref="A81:B81"/>
    <mergeCell ref="A3:L4"/>
    <mergeCell ref="A71:B71"/>
    <mergeCell ref="L1:N2"/>
    <mergeCell ref="A60:B60"/>
    <mergeCell ref="A61:B61"/>
    <mergeCell ref="A64:N64"/>
    <mergeCell ref="A58:A59"/>
    <mergeCell ref="A28:M28"/>
    <mergeCell ref="A7:E7"/>
    <mergeCell ref="A53:N53"/>
    <mergeCell ref="A54:B54"/>
    <mergeCell ref="A55:B55"/>
    <mergeCell ref="A56:B56"/>
    <mergeCell ref="A57:B57"/>
  </mergeCells>
  <pageMargins left="0.7" right="0.7" top="0.75" bottom="0.75" header="0.3" footer="0.3"/>
  <pageSetup paperSize="9" scale="49" orientation="landscape" r:id="rId1"/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lukasz.baginski</dc:creator>
  <cp:lastModifiedBy>Krzysztof Szumański</cp:lastModifiedBy>
  <cp:lastPrinted>2020-10-19T11:09:39Z</cp:lastPrinted>
  <dcterms:created xsi:type="dcterms:W3CDTF">2015-10-30T10:38:39Z</dcterms:created>
  <dcterms:modified xsi:type="dcterms:W3CDTF">2020-10-19T12:16:02Z</dcterms:modified>
</cp:coreProperties>
</file>