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'Arkusz1'!$A$1:$P$28</definedName>
    <definedName name="_xlnm.Print_Area" localSheetId="0">'Arkusz1'!$A$1:$P$29</definedName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<sst xmlns="http://schemas.openxmlformats.org/spreadsheetml/2006/main" count="150" uniqueCount="86">
  <si>
    <t>Lp.</t>
  </si>
  <si>
    <t>Tytuł projektu</t>
  </si>
  <si>
    <t>Urządzenie ogrodu dendrologicznego Leśna Szkoła przy siedzibie Nadleśnictwa w Srokowie oraz przystosowanie szkółki leśnej Osikowo dla celów edukacyjnych</t>
  </si>
  <si>
    <t>Wniosek z dnia                       rr-mm-dd</t>
  </si>
  <si>
    <t>Umowa z dnia                                      rr-mm-dd</t>
  </si>
  <si>
    <t>% zaawansowanie realizacji przedsięwzięcia</t>
  </si>
  <si>
    <t>Instytucja zarządzająca</t>
  </si>
  <si>
    <t>WFOŚiGW</t>
  </si>
  <si>
    <t>Okres realizacji</t>
  </si>
  <si>
    <t>Wydanie mapy turystyczno-reklamowej Nadleśnictwa Srokowo</t>
  </si>
  <si>
    <t>Beneficjent / Wnioskodawca</t>
  </si>
  <si>
    <t>PGL LP Nadleśnictwo Srokowo</t>
  </si>
  <si>
    <t>NFOSiGW</t>
  </si>
  <si>
    <t>"Modernizacja infrastruktury szkółki leśnej Osikowo w związku z potrzebą renaturalizacji ekosystemów leśnych Nadleśnictwa Srokowo"</t>
  </si>
  <si>
    <t>Wnioskowana kwota dotacji              -netto-</t>
  </si>
  <si>
    <t>Wkład własny           -netto-</t>
  </si>
  <si>
    <t>Wartość projektu po procedurach zamówień publicznych                        -netto-</t>
  </si>
  <si>
    <t>Kwota wypłaconej dotacji                       -netto-</t>
  </si>
  <si>
    <t>2005-08-20  do 2006-07-31</t>
  </si>
  <si>
    <t>2006-01-01 do 2009-14-12</t>
  </si>
  <si>
    <t>% udział dofinansowania w kosztach kwalifikowalnych projektu</t>
  </si>
  <si>
    <t>% udział wkładu własnego w kosztach kwalifikowalnychprojektu</t>
  </si>
  <si>
    <t>"Modernizacja ścieżki dydaktycznej Wyskok i budowa tras rowerowych "</t>
  </si>
  <si>
    <t>2009-07-15 do 2009-10-31</t>
  </si>
  <si>
    <t>"Czynna ochrona nietoperzy na obszarze Natura 2000 Gierłoż"</t>
  </si>
  <si>
    <t>"Seminarium - Ochrona Bobra europejskiego"</t>
  </si>
  <si>
    <t>2010-07-31 do 
2010-11-30</t>
  </si>
  <si>
    <t>"Doposażenie obiektu edukacji przyrodniczo-leśnej Leśna Szkoła".</t>
  </si>
  <si>
    <t>2010-08-01do
2010-30-11</t>
  </si>
  <si>
    <t>ARiMR</t>
  </si>
  <si>
    <t>"Odtworzenie potencjału przyrodniczego i produkcyjnego poprzez budowe drogi lesnej w leśnictwie Królikarnia o nawierzchni twardej nieulepszonej w związku z przywracaniem potencjału produkcyjnego Nadleśnictwa Srokowo".</t>
  </si>
  <si>
    <t>2011-01-01do
2011-10-15</t>
  </si>
  <si>
    <t>"Folder Nadleśnictwa Srokowo - mapa przyrodnicza"</t>
  </si>
  <si>
    <t>2011-07-25 do 2011-12-31</t>
  </si>
  <si>
    <t>"Opracowanie i wydanie gry przyrodniczej zlokalizowanej na terenie powiatu kętrzyńskiego"</t>
  </si>
  <si>
    <t>2011-07-31 do 2011-12-31</t>
  </si>
  <si>
    <t>"Bezcenne Słońce - doposażenie obiektu dydaktycznego Leśna Szkoła w urządzenia wykorzystujące energię słoneczną"</t>
  </si>
  <si>
    <t>2011-07-31 do 2011-10-31</t>
  </si>
  <si>
    <t>"Warsztaty rzeźbiarskie Międzynarodowy Rok Lasów - Las i przyroda uwiecznione w drewnie"</t>
  </si>
  <si>
    <t>2011-08-29 do 2011-10-15</t>
  </si>
  <si>
    <t>2010-08-01 do 
2011-01-31</t>
  </si>
  <si>
    <t>"Wydanie gry przyrodniczej zlokalizowanej na terenie powiatu kętrzyńskiego"</t>
  </si>
  <si>
    <t>2012-07-31 do 2012-12-31</t>
  </si>
  <si>
    <t>"Wyznaczenie edukacyjnych tras turystycznych w okolicach Wilczego Szańca w Gierłoży"</t>
  </si>
  <si>
    <t>"II Warsztaty rzeźbiasrkie Las i przyroda widziany oczami artysty"</t>
  </si>
  <si>
    <t>2012-08-27 do 2012-09-16</t>
  </si>
  <si>
    <t>"Odtworzenie potencjału przyrodniczego i produkcyjnego poprzez wykonanie zadań z zakresu zagospodarowania i ochrony lasu w lesnictwach dotkniętych kleska zamierania drzewostanów, na których prowadzone były cięcia sanitarne"</t>
  </si>
  <si>
    <t>2011-01-01 do 2011-31-12</t>
  </si>
  <si>
    <t>"Modernizacjazaplecza technicznego kompostowni szkółki leśnej Osikowo w związku z potrzebą renaturalizacji ekosystemów leśnych Nadleśnictwa Srokowo"</t>
  </si>
  <si>
    <t>2010-20-09</t>
  </si>
  <si>
    <t>2011-02-11 do 2011-31-12</t>
  </si>
  <si>
    <t>Budowa drogi leśnej o nawierzchni żwirowej w lesnictwie Mały Kamień na potrzeby udostępniania powierzchni leśnych nadlesnictwa w związku ze wzmocnieniem ochrony przeciwpożarowej Nadlesnictwa Srokowo</t>
  </si>
  <si>
    <t>Wartość projektu jak we wniosku     
   -netto-</t>
  </si>
  <si>
    <t>Kwota przyznanej dotacji             
  -netto-</t>
  </si>
  <si>
    <t xml:space="preserve">2012-01-23
2013-11-09 </t>
  </si>
  <si>
    <t>Udostępnianie terenów leśnych społeczeństwu poprzez przebudowę drogi leśnej w Nadleśnictwie Srokowo. Przebudowa drogi leśnej w leśnictwie Poganowo.</t>
  </si>
  <si>
    <t xml:space="preserve">2013-05-23
2014-09-30 </t>
  </si>
  <si>
    <t>WFOŚiGW w Olsztynie</t>
  </si>
  <si>
    <t>„Opracowanie i wydanie przewodnika po Leśnej trasie turystycznej Gierłoż ”</t>
  </si>
  <si>
    <t>2013-03-31 2013-07-31</t>
  </si>
  <si>
    <t>Doposażenie Lesnej trasy turystycznej Gierłoż w tablice informacyjne oraz inne urządzenia</t>
  </si>
  <si>
    <t>2013-06-30 2013-10-31</t>
  </si>
  <si>
    <t>Czynna ochrona pachnicy dębowej ( Osmoderma eremita- poprzez przesiedlenie owadów z drzew przydrożnych poddanych wycince do siedliska zastępczego na terenie Nadlesnictwa Srokowo</t>
  </si>
  <si>
    <t>Zorganizowanie III warsztatów rzeźbiarskich " Las i przyroda widziany oczami artysty"</t>
  </si>
  <si>
    <t>2013-08-24 2013-09-08</t>
  </si>
  <si>
    <t>2014-03-30 2014-05-30</t>
  </si>
  <si>
    <t>Utworzenie punktu dydaktycznego " Zaczarowana polana" przy Wilczym Szańcu</t>
  </si>
  <si>
    <t>Zorganizowanie IV warsztatów artystycznych " Milczenie wody, zgiełk przyrody i muzyka powietrza"</t>
  </si>
  <si>
    <t>2014-08-24 2014-009-19</t>
  </si>
  <si>
    <t>Zorganizowanie V warsztatów rzeźbiarskich w Nadlesnictwie Srokowo</t>
  </si>
  <si>
    <t>2015-08-16   2015-09-10</t>
  </si>
  <si>
    <t>Utworzenie punktu dydaktyczno-odpoczynkowego w bezposrednim sąsiedztwie siedziby Nadlesnictwa Srokowo, z przeznaczeniem dla turystów "Trasy rowerowe Polski Wschodniej"</t>
  </si>
  <si>
    <t>2015-05-25   2015-12-31</t>
  </si>
  <si>
    <t>Wydanie albumu przyrodniczo-fotograficznego</t>
  </si>
  <si>
    <t>2015-04-07   2015-07-31</t>
  </si>
  <si>
    <t>"Przyszłośc dobra dla lasów i bobra" - program czynnej ochrony bobra europejskiego w obszarze Natura 2000 Ostoja Warmińska</t>
  </si>
  <si>
    <t>2015-06-01   2015-12-31</t>
  </si>
  <si>
    <t>Zorganizowanie VI warsztatów rzeźbiarskich w Nadlesnictwie Srokowo</t>
  </si>
  <si>
    <t>2016-08-16 2016-09-11</t>
  </si>
  <si>
    <t>Zorganizowanie VII warsztatów rzeźbiarskich w Nadlesnictwie Srokowo</t>
  </si>
  <si>
    <t>.</t>
  </si>
  <si>
    <t>2017-09-03 2017-09-14</t>
  </si>
  <si>
    <t>Wykonanie inwentaryzacji przyrodniczej ptaków chronionych w Nadleśnictwie Srokowo</t>
  </si>
  <si>
    <t>15-04-2019      30-09-2019</t>
  </si>
  <si>
    <t>Czynna ochrona nietoperzy bytujących w OEH-P Wilczy Szaniec</t>
  </si>
  <si>
    <t>01-06-2020      31-10-2020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</si>
</sst>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i/>
      <sz val="7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1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42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tabSelected="1" zoomScalePageLayoutView="0" workbookViewId="0" topLeftCell="A1">
      <pane ySplit="1" topLeftCell="A31" activePane="bottomLeft" state="frozen"/>
      <selection pane="topLeft" activeCell="A1" sqref="A1"/>
      <selection pane="bottomLeft" activeCell="J38" sqref="J38"/>
    </sheetView>
  </sheetViews>
  <sheetFormatPr defaultColWidth="9.140625" defaultRowHeight="15"/>
  <cols>
    <col min="1" max="1" width="4.8515625" style="0" customWidth="1"/>
    <col min="2" max="3" width="16.421875" style="0" customWidth="1"/>
    <col min="4" max="4" width="33.00390625" style="0" customWidth="1"/>
    <col min="5" max="5" width="13.28125" style="0" customWidth="1"/>
    <col min="6" max="6" width="12.8515625" style="0" customWidth="1"/>
    <col min="7" max="7" width="14.421875" style="0" customWidth="1"/>
    <col min="8" max="8" width="13.57421875" style="0" customWidth="1"/>
    <col min="9" max="9" width="13.7109375" style="0" customWidth="1"/>
    <col min="10" max="10" width="13.421875" style="0" customWidth="1"/>
    <col min="11" max="12" width="14.140625" style="0" customWidth="1"/>
    <col min="13" max="13" width="17.421875" style="0" customWidth="1"/>
    <col min="14" max="14" width="16.28125" style="0" customWidth="1"/>
    <col min="15" max="15" width="13.00390625" style="0" customWidth="1"/>
    <col min="16" max="16" width="16.28125" style="0" customWidth="1"/>
  </cols>
  <sheetData>
    <row r="1" spans="1:16" s="1" customFormat="1" ht="92.25" customHeight="1">
      <c r="A1" s="14" t="s">
        <v>0</v>
      </c>
      <c r="B1" s="15" t="s">
        <v>10</v>
      </c>
      <c r="C1" s="15" t="s">
        <v>6</v>
      </c>
      <c r="D1" s="15" t="s">
        <v>1</v>
      </c>
      <c r="E1" s="15" t="s">
        <v>3</v>
      </c>
      <c r="F1" s="15" t="s">
        <v>4</v>
      </c>
      <c r="G1" s="15" t="s">
        <v>52</v>
      </c>
      <c r="H1" s="15" t="s">
        <v>14</v>
      </c>
      <c r="I1" s="15" t="s">
        <v>53</v>
      </c>
      <c r="J1" s="15" t="s">
        <v>15</v>
      </c>
      <c r="K1" s="15" t="s">
        <v>16</v>
      </c>
      <c r="L1" s="15" t="s">
        <v>17</v>
      </c>
      <c r="M1" s="15" t="s">
        <v>20</v>
      </c>
      <c r="N1" s="15" t="s">
        <v>21</v>
      </c>
      <c r="O1" s="15" t="s">
        <v>8</v>
      </c>
      <c r="P1" s="16" t="s">
        <v>5</v>
      </c>
    </row>
    <row r="2" spans="1:16" s="41" customFormat="1" ht="9">
      <c r="A2" s="38">
        <v>1</v>
      </c>
      <c r="B2" s="39">
        <v>2</v>
      </c>
      <c r="C2" s="39">
        <v>3</v>
      </c>
      <c r="D2" s="39">
        <v>4</v>
      </c>
      <c r="E2" s="39">
        <v>5</v>
      </c>
      <c r="F2" s="39">
        <v>6</v>
      </c>
      <c r="G2" s="39">
        <v>7</v>
      </c>
      <c r="H2" s="39">
        <v>8</v>
      </c>
      <c r="I2" s="39">
        <v>9</v>
      </c>
      <c r="J2" s="39">
        <v>10</v>
      </c>
      <c r="K2" s="39">
        <v>11</v>
      </c>
      <c r="L2" s="39">
        <v>12</v>
      </c>
      <c r="M2" s="39">
        <v>13</v>
      </c>
      <c r="N2" s="39">
        <v>14</v>
      </c>
      <c r="O2" s="39">
        <v>15</v>
      </c>
      <c r="P2" s="40">
        <v>16</v>
      </c>
    </row>
    <row r="3" spans="1:16" s="1" customFormat="1" ht="72">
      <c r="A3" s="17">
        <v>1</v>
      </c>
      <c r="B3" s="5" t="s">
        <v>11</v>
      </c>
      <c r="C3" s="5" t="s">
        <v>7</v>
      </c>
      <c r="D3" s="6" t="s">
        <v>2</v>
      </c>
      <c r="E3" s="11">
        <v>38576</v>
      </c>
      <c r="F3" s="11">
        <v>38652</v>
      </c>
      <c r="G3" s="12">
        <v>92642</v>
      </c>
      <c r="H3" s="12">
        <v>10000</v>
      </c>
      <c r="I3" s="12">
        <v>10000</v>
      </c>
      <c r="J3" s="12">
        <v>82642</v>
      </c>
      <c r="K3" s="12">
        <v>92642</v>
      </c>
      <c r="L3" s="12">
        <v>10000</v>
      </c>
      <c r="M3" s="12">
        <v>10.79</v>
      </c>
      <c r="N3" s="12">
        <v>89.21</v>
      </c>
      <c r="O3" s="5" t="s">
        <v>18</v>
      </c>
      <c r="P3" s="18">
        <v>100</v>
      </c>
    </row>
    <row r="4" spans="1:16" s="2" customFormat="1" ht="42.75">
      <c r="A4" s="19">
        <v>2</v>
      </c>
      <c r="B4" s="5" t="s">
        <v>11</v>
      </c>
      <c r="C4" s="7" t="s">
        <v>7</v>
      </c>
      <c r="D4" s="6" t="s">
        <v>9</v>
      </c>
      <c r="E4" s="8">
        <v>39629</v>
      </c>
      <c r="F4" s="8">
        <v>39731</v>
      </c>
      <c r="G4" s="9">
        <v>7600</v>
      </c>
      <c r="H4" s="9">
        <v>2000</v>
      </c>
      <c r="I4" s="9">
        <v>2000</v>
      </c>
      <c r="J4" s="9">
        <v>5600</v>
      </c>
      <c r="K4" s="9">
        <v>7600</v>
      </c>
      <c r="L4" s="9">
        <v>2000</v>
      </c>
      <c r="M4" s="9">
        <v>26</v>
      </c>
      <c r="N4" s="9">
        <v>74</v>
      </c>
      <c r="O4" s="8">
        <v>39813</v>
      </c>
      <c r="P4" s="20">
        <v>100</v>
      </c>
    </row>
    <row r="5" spans="1:16" s="2" customFormat="1" ht="57">
      <c r="A5" s="17">
        <v>3</v>
      </c>
      <c r="B5" s="5" t="s">
        <v>11</v>
      </c>
      <c r="C5" s="7" t="s">
        <v>12</v>
      </c>
      <c r="D5" s="10" t="s">
        <v>13</v>
      </c>
      <c r="E5" s="8">
        <v>39658</v>
      </c>
      <c r="F5" s="8">
        <v>40031</v>
      </c>
      <c r="G5" s="9">
        <v>1294000</v>
      </c>
      <c r="H5" s="9">
        <v>966000</v>
      </c>
      <c r="I5" s="9">
        <v>619000</v>
      </c>
      <c r="J5" s="9">
        <v>276000</v>
      </c>
      <c r="K5" s="9">
        <v>790866.63</v>
      </c>
      <c r="L5" s="9">
        <v>473000</v>
      </c>
      <c r="M5" s="9">
        <v>69.35</v>
      </c>
      <c r="N5" s="9">
        <v>30.65</v>
      </c>
      <c r="O5" s="5" t="s">
        <v>19</v>
      </c>
      <c r="P5" s="20">
        <v>100</v>
      </c>
    </row>
    <row r="6" spans="1:16" s="2" customFormat="1" ht="42.75">
      <c r="A6" s="19">
        <v>4</v>
      </c>
      <c r="B6" s="5" t="s">
        <v>11</v>
      </c>
      <c r="C6" s="7" t="s">
        <v>7</v>
      </c>
      <c r="D6" s="10" t="s">
        <v>22</v>
      </c>
      <c r="E6" s="8">
        <v>39902</v>
      </c>
      <c r="F6" s="8">
        <v>40021</v>
      </c>
      <c r="G6" s="9">
        <v>21875</v>
      </c>
      <c r="H6" s="9">
        <v>17500</v>
      </c>
      <c r="I6" s="9">
        <v>17500</v>
      </c>
      <c r="J6" s="9">
        <v>4375</v>
      </c>
      <c r="K6" s="9">
        <v>21875</v>
      </c>
      <c r="L6" s="9">
        <v>17500</v>
      </c>
      <c r="M6" s="9">
        <v>80</v>
      </c>
      <c r="N6" s="9">
        <v>20</v>
      </c>
      <c r="O6" s="5" t="s">
        <v>23</v>
      </c>
      <c r="P6" s="20">
        <v>100</v>
      </c>
    </row>
    <row r="7" spans="1:16" s="2" customFormat="1" ht="42.75">
      <c r="A7" s="17">
        <v>5</v>
      </c>
      <c r="B7" s="5" t="s">
        <v>11</v>
      </c>
      <c r="C7" s="7" t="s">
        <v>7</v>
      </c>
      <c r="D7" s="13" t="s">
        <v>24</v>
      </c>
      <c r="E7" s="8">
        <v>40280</v>
      </c>
      <c r="F7" s="8">
        <v>40410</v>
      </c>
      <c r="G7" s="9">
        <v>6382.95</v>
      </c>
      <c r="H7" s="9">
        <v>5073.17</v>
      </c>
      <c r="I7" s="9">
        <v>5073.17</v>
      </c>
      <c r="J7" s="9">
        <v>1309.78</v>
      </c>
      <c r="K7" s="9">
        <v>6382.95</v>
      </c>
      <c r="L7" s="9">
        <v>5073.17</v>
      </c>
      <c r="M7" s="9">
        <v>79.48</v>
      </c>
      <c r="N7" s="9">
        <f>100-M7</f>
        <v>20.519999999999996</v>
      </c>
      <c r="O7" s="5" t="s">
        <v>40</v>
      </c>
      <c r="P7" s="20">
        <v>100</v>
      </c>
    </row>
    <row r="8" spans="1:16" s="2" customFormat="1" ht="42.75">
      <c r="A8" s="19">
        <v>6</v>
      </c>
      <c r="B8" s="5" t="s">
        <v>11</v>
      </c>
      <c r="C8" s="7" t="s">
        <v>7</v>
      </c>
      <c r="D8" s="10" t="s">
        <v>25</v>
      </c>
      <c r="E8" s="8">
        <v>40279</v>
      </c>
      <c r="F8" s="8">
        <v>40420</v>
      </c>
      <c r="G8" s="9">
        <v>8200</v>
      </c>
      <c r="H8" s="9">
        <v>6000</v>
      </c>
      <c r="I8" s="9">
        <v>6000</v>
      </c>
      <c r="J8" s="9">
        <v>2200</v>
      </c>
      <c r="K8" s="9">
        <v>8200</v>
      </c>
      <c r="L8" s="9">
        <v>6000</v>
      </c>
      <c r="M8" s="9">
        <v>73</v>
      </c>
      <c r="N8" s="9">
        <v>27</v>
      </c>
      <c r="O8" s="5" t="s">
        <v>26</v>
      </c>
      <c r="P8" s="20">
        <v>100</v>
      </c>
    </row>
    <row r="9" spans="1:16" s="2" customFormat="1" ht="42.75">
      <c r="A9" s="17">
        <v>7</v>
      </c>
      <c r="B9" s="5" t="s">
        <v>11</v>
      </c>
      <c r="C9" s="7" t="s">
        <v>7</v>
      </c>
      <c r="D9" s="10" t="s">
        <v>27</v>
      </c>
      <c r="E9" s="8">
        <v>40279</v>
      </c>
      <c r="F9" s="8">
        <v>40437</v>
      </c>
      <c r="G9" s="9">
        <v>18750</v>
      </c>
      <c r="H9" s="9">
        <v>15000</v>
      </c>
      <c r="I9" s="9">
        <v>15000</v>
      </c>
      <c r="J9" s="9">
        <v>3750</v>
      </c>
      <c r="K9" s="9">
        <v>18750</v>
      </c>
      <c r="L9" s="9">
        <v>15000</v>
      </c>
      <c r="M9" s="9">
        <v>80</v>
      </c>
      <c r="N9" s="9">
        <v>20</v>
      </c>
      <c r="O9" s="5" t="s">
        <v>28</v>
      </c>
      <c r="P9" s="20">
        <v>100</v>
      </c>
    </row>
    <row r="10" spans="1:16" s="2" customFormat="1" ht="114.75">
      <c r="A10" s="19">
        <v>8</v>
      </c>
      <c r="B10" s="5" t="s">
        <v>11</v>
      </c>
      <c r="C10" s="7" t="s">
        <v>29</v>
      </c>
      <c r="D10" s="10" t="s">
        <v>30</v>
      </c>
      <c r="E10" s="8">
        <v>40163</v>
      </c>
      <c r="F10" s="8">
        <v>40361</v>
      </c>
      <c r="G10" s="9">
        <v>2990197</v>
      </c>
      <c r="H10" s="9">
        <v>2990197</v>
      </c>
      <c r="I10" s="9">
        <v>2990197</v>
      </c>
      <c r="J10" s="9">
        <v>0</v>
      </c>
      <c r="K10" s="9">
        <v>1661051.77</v>
      </c>
      <c r="L10" s="12">
        <v>1661051.77</v>
      </c>
      <c r="M10" s="9">
        <v>100</v>
      </c>
      <c r="N10" s="9">
        <v>0</v>
      </c>
      <c r="O10" s="5" t="s">
        <v>31</v>
      </c>
      <c r="P10" s="18">
        <v>100</v>
      </c>
    </row>
    <row r="11" spans="1:16" s="2" customFormat="1" ht="42.75">
      <c r="A11" s="17">
        <v>9</v>
      </c>
      <c r="B11" s="5" t="s">
        <v>11</v>
      </c>
      <c r="C11" s="7" t="s">
        <v>7</v>
      </c>
      <c r="D11" s="10" t="s">
        <v>32</v>
      </c>
      <c r="E11" s="8">
        <v>40646</v>
      </c>
      <c r="F11" s="8">
        <v>40787</v>
      </c>
      <c r="G11" s="9">
        <v>5000</v>
      </c>
      <c r="H11" s="9">
        <v>3500</v>
      </c>
      <c r="I11" s="9">
        <v>3500</v>
      </c>
      <c r="J11" s="9">
        <v>1500</v>
      </c>
      <c r="K11" s="9">
        <v>5000</v>
      </c>
      <c r="L11" s="9">
        <v>3500</v>
      </c>
      <c r="M11" s="9">
        <v>70</v>
      </c>
      <c r="N11" s="9">
        <v>30</v>
      </c>
      <c r="O11" s="5" t="s">
        <v>33</v>
      </c>
      <c r="P11" s="20">
        <v>100</v>
      </c>
    </row>
    <row r="12" spans="1:16" s="2" customFormat="1" ht="42.75">
      <c r="A12" s="19">
        <v>10</v>
      </c>
      <c r="B12" s="5" t="s">
        <v>11</v>
      </c>
      <c r="C12" s="7" t="s">
        <v>7</v>
      </c>
      <c r="D12" s="5" t="s">
        <v>34</v>
      </c>
      <c r="E12" s="8">
        <v>40646</v>
      </c>
      <c r="F12" s="8">
        <v>40779</v>
      </c>
      <c r="G12" s="9">
        <v>14285.71</v>
      </c>
      <c r="H12" s="9">
        <v>10000</v>
      </c>
      <c r="I12" s="9">
        <v>10000</v>
      </c>
      <c r="J12" s="9">
        <v>4285.17</v>
      </c>
      <c r="K12" s="9">
        <v>14285.71</v>
      </c>
      <c r="L12" s="9">
        <v>10000</v>
      </c>
      <c r="M12" s="9">
        <v>70</v>
      </c>
      <c r="N12" s="9">
        <v>30</v>
      </c>
      <c r="O12" s="5" t="s">
        <v>35</v>
      </c>
      <c r="P12" s="20">
        <v>100</v>
      </c>
    </row>
    <row r="13" spans="1:16" s="2" customFormat="1" ht="60" customHeight="1">
      <c r="A13" s="17">
        <v>11</v>
      </c>
      <c r="B13" s="5" t="s">
        <v>11</v>
      </c>
      <c r="C13" s="7" t="s">
        <v>7</v>
      </c>
      <c r="D13" s="5" t="s">
        <v>36</v>
      </c>
      <c r="E13" s="8">
        <v>40646</v>
      </c>
      <c r="F13" s="8">
        <v>40786</v>
      </c>
      <c r="G13" s="9">
        <v>25881.1</v>
      </c>
      <c r="H13" s="9">
        <v>15000</v>
      </c>
      <c r="I13" s="9">
        <v>15000</v>
      </c>
      <c r="J13" s="9">
        <v>10881.1</v>
      </c>
      <c r="K13" s="9">
        <v>25881.1</v>
      </c>
      <c r="L13" s="9">
        <v>15000</v>
      </c>
      <c r="M13" s="9">
        <v>57.96</v>
      </c>
      <c r="N13" s="9">
        <v>42.04</v>
      </c>
      <c r="O13" s="5" t="s">
        <v>37</v>
      </c>
      <c r="P13" s="20">
        <v>100</v>
      </c>
    </row>
    <row r="14" spans="1:16" s="2" customFormat="1" ht="42.75">
      <c r="A14" s="19">
        <v>12</v>
      </c>
      <c r="B14" s="5" t="s">
        <v>11</v>
      </c>
      <c r="C14" s="7" t="s">
        <v>7</v>
      </c>
      <c r="D14" s="5" t="s">
        <v>38</v>
      </c>
      <c r="E14" s="8">
        <v>40632</v>
      </c>
      <c r="F14" s="8">
        <v>40723</v>
      </c>
      <c r="G14" s="9">
        <v>11428.57</v>
      </c>
      <c r="H14" s="9">
        <v>8000</v>
      </c>
      <c r="I14" s="9">
        <v>8000</v>
      </c>
      <c r="J14" s="9">
        <v>3428.57</v>
      </c>
      <c r="K14" s="9">
        <v>11428.57</v>
      </c>
      <c r="L14" s="9">
        <v>8000</v>
      </c>
      <c r="M14" s="9">
        <v>70</v>
      </c>
      <c r="N14" s="9">
        <v>30</v>
      </c>
      <c r="O14" s="5" t="s">
        <v>39</v>
      </c>
      <c r="P14" s="20">
        <v>100</v>
      </c>
    </row>
    <row r="15" spans="1:16" s="2" customFormat="1" ht="42.75">
      <c r="A15" s="17">
        <v>13</v>
      </c>
      <c r="B15" s="5" t="s">
        <v>11</v>
      </c>
      <c r="C15" s="7" t="s">
        <v>7</v>
      </c>
      <c r="D15" s="5" t="s">
        <v>41</v>
      </c>
      <c r="E15" s="8">
        <v>40990</v>
      </c>
      <c r="F15" s="8">
        <v>41088</v>
      </c>
      <c r="G15" s="9">
        <v>7142.86</v>
      </c>
      <c r="H15" s="9">
        <v>5000</v>
      </c>
      <c r="I15" s="9">
        <v>5000</v>
      </c>
      <c r="J15" s="9">
        <v>2142.86</v>
      </c>
      <c r="K15" s="9">
        <v>7142.86</v>
      </c>
      <c r="L15" s="9">
        <v>5000</v>
      </c>
      <c r="M15" s="9">
        <v>70</v>
      </c>
      <c r="N15" s="9">
        <v>30</v>
      </c>
      <c r="O15" s="5" t="s">
        <v>42</v>
      </c>
      <c r="P15" s="20">
        <v>100</v>
      </c>
    </row>
    <row r="16" spans="1:16" s="2" customFormat="1" ht="52.5" customHeight="1">
      <c r="A16" s="19">
        <v>14</v>
      </c>
      <c r="B16" s="5" t="s">
        <v>11</v>
      </c>
      <c r="C16" s="7" t="s">
        <v>7</v>
      </c>
      <c r="D16" s="5" t="s">
        <v>43</v>
      </c>
      <c r="E16" s="8">
        <v>41018</v>
      </c>
      <c r="F16" s="8">
        <v>41101</v>
      </c>
      <c r="G16" s="9">
        <v>10000</v>
      </c>
      <c r="H16" s="9">
        <v>5000</v>
      </c>
      <c r="I16" s="9">
        <v>5000</v>
      </c>
      <c r="J16" s="9">
        <v>5000</v>
      </c>
      <c r="K16" s="9">
        <v>10000</v>
      </c>
      <c r="L16" s="9">
        <v>5000</v>
      </c>
      <c r="M16" s="9">
        <v>50</v>
      </c>
      <c r="N16" s="9">
        <v>50</v>
      </c>
      <c r="O16" s="5" t="s">
        <v>42</v>
      </c>
      <c r="P16" s="20">
        <v>100</v>
      </c>
    </row>
    <row r="17" spans="1:16" s="2" customFormat="1" ht="42.75">
      <c r="A17" s="17">
        <v>15</v>
      </c>
      <c r="B17" s="5" t="s">
        <v>11</v>
      </c>
      <c r="C17" s="7" t="s">
        <v>7</v>
      </c>
      <c r="D17" s="5" t="s">
        <v>44</v>
      </c>
      <c r="E17" s="8">
        <v>41018</v>
      </c>
      <c r="F17" s="8">
        <v>41010</v>
      </c>
      <c r="G17" s="9">
        <v>7142.86</v>
      </c>
      <c r="H17" s="9">
        <v>5000</v>
      </c>
      <c r="I17" s="9">
        <v>5000</v>
      </c>
      <c r="J17" s="9">
        <v>2142.86</v>
      </c>
      <c r="K17" s="9">
        <v>7142.86</v>
      </c>
      <c r="L17" s="9">
        <v>5000</v>
      </c>
      <c r="M17" s="9">
        <v>70</v>
      </c>
      <c r="N17" s="9">
        <v>30</v>
      </c>
      <c r="O17" s="5" t="s">
        <v>45</v>
      </c>
      <c r="P17" s="20">
        <v>100</v>
      </c>
    </row>
    <row r="18" spans="1:16" s="2" customFormat="1" ht="72">
      <c r="A18" s="19">
        <v>16</v>
      </c>
      <c r="B18" s="5" t="s">
        <v>11</v>
      </c>
      <c r="C18" s="7" t="s">
        <v>12</v>
      </c>
      <c r="D18" s="10" t="s">
        <v>48</v>
      </c>
      <c r="E18" s="8" t="s">
        <v>49</v>
      </c>
      <c r="F18" s="8">
        <v>40585</v>
      </c>
      <c r="G18" s="9">
        <v>450000</v>
      </c>
      <c r="H18" s="9">
        <v>270000</v>
      </c>
      <c r="I18" s="9">
        <v>270000</v>
      </c>
      <c r="J18" s="9">
        <v>457708</v>
      </c>
      <c r="K18" s="9">
        <v>727708</v>
      </c>
      <c r="L18" s="9">
        <v>270000</v>
      </c>
      <c r="M18" s="9">
        <v>37.1</v>
      </c>
      <c r="N18" s="9">
        <v>62.9</v>
      </c>
      <c r="O18" s="11" t="s">
        <v>50</v>
      </c>
      <c r="P18" s="20">
        <v>100</v>
      </c>
    </row>
    <row r="19" spans="1:16" s="2" customFormat="1" ht="101.25" thickBot="1">
      <c r="A19" s="21">
        <v>17</v>
      </c>
      <c r="B19" s="22" t="s">
        <v>11</v>
      </c>
      <c r="C19" s="23" t="s">
        <v>29</v>
      </c>
      <c r="D19" s="22" t="s">
        <v>46</v>
      </c>
      <c r="E19" s="24">
        <v>40456</v>
      </c>
      <c r="F19" s="24">
        <v>40732</v>
      </c>
      <c r="G19" s="25">
        <v>116757</v>
      </c>
      <c r="H19" s="25">
        <v>116757</v>
      </c>
      <c r="I19" s="25">
        <v>116757</v>
      </c>
      <c r="J19" s="25">
        <v>0</v>
      </c>
      <c r="K19" s="25">
        <v>116757</v>
      </c>
      <c r="L19" s="25">
        <v>76862</v>
      </c>
      <c r="M19" s="25">
        <v>100</v>
      </c>
      <c r="N19" s="25">
        <v>0</v>
      </c>
      <c r="O19" s="22" t="s">
        <v>47</v>
      </c>
      <c r="P19" s="26">
        <v>100</v>
      </c>
    </row>
    <row r="20" spans="1:16" s="2" customFormat="1" ht="100.5">
      <c r="A20" s="30">
        <v>18</v>
      </c>
      <c r="B20" s="31" t="s">
        <v>11</v>
      </c>
      <c r="C20" s="32" t="s">
        <v>29</v>
      </c>
      <c r="D20" s="31" t="s">
        <v>51</v>
      </c>
      <c r="E20" s="27">
        <v>40931</v>
      </c>
      <c r="F20" s="27">
        <v>41101</v>
      </c>
      <c r="G20" s="28">
        <v>2601505</v>
      </c>
      <c r="H20" s="28">
        <v>2601505</v>
      </c>
      <c r="I20" s="28">
        <v>2601505</v>
      </c>
      <c r="J20" s="28">
        <v>13656</v>
      </c>
      <c r="K20" s="28">
        <v>1645093</v>
      </c>
      <c r="L20" s="28">
        <v>1631437</v>
      </c>
      <c r="M20" s="33">
        <v>80</v>
      </c>
      <c r="N20" s="33">
        <v>20</v>
      </c>
      <c r="O20" s="33" t="s">
        <v>54</v>
      </c>
      <c r="P20" s="34">
        <v>100</v>
      </c>
    </row>
    <row r="21" spans="1:16" s="2" customFormat="1" ht="72">
      <c r="A21" s="5">
        <v>19</v>
      </c>
      <c r="B21" s="5" t="s">
        <v>11</v>
      </c>
      <c r="C21" s="7" t="s">
        <v>29</v>
      </c>
      <c r="D21" s="5" t="s">
        <v>55</v>
      </c>
      <c r="E21" s="8">
        <v>41417</v>
      </c>
      <c r="F21" s="8">
        <v>41617</v>
      </c>
      <c r="G21" s="9">
        <v>2023042</v>
      </c>
      <c r="H21" s="9">
        <v>2023042</v>
      </c>
      <c r="I21" s="9">
        <v>826258</v>
      </c>
      <c r="J21" s="9">
        <v>497662.15</v>
      </c>
      <c r="K21" s="9">
        <v>1323920.15</v>
      </c>
      <c r="L21" s="9">
        <v>826258</v>
      </c>
      <c r="M21" s="12">
        <v>63</v>
      </c>
      <c r="N21" s="12">
        <v>37</v>
      </c>
      <c r="O21" s="12" t="s">
        <v>56</v>
      </c>
      <c r="P21" s="35">
        <v>100</v>
      </c>
    </row>
    <row r="22" spans="1:16" s="2" customFormat="1" ht="70.5" customHeight="1">
      <c r="A22" s="5">
        <v>20</v>
      </c>
      <c r="B22" s="5" t="s">
        <v>11</v>
      </c>
      <c r="C22" s="5" t="s">
        <v>57</v>
      </c>
      <c r="D22" s="36" t="s">
        <v>58</v>
      </c>
      <c r="E22" s="8">
        <v>41379</v>
      </c>
      <c r="F22" s="8">
        <v>41390</v>
      </c>
      <c r="G22" s="9">
        <v>5000</v>
      </c>
      <c r="H22" s="9">
        <v>3500</v>
      </c>
      <c r="I22" s="9">
        <v>2000</v>
      </c>
      <c r="J22" s="9">
        <v>857.14</v>
      </c>
      <c r="K22" s="9">
        <v>2857.14</v>
      </c>
      <c r="L22" s="9">
        <v>2000</v>
      </c>
      <c r="M22" s="12">
        <v>70</v>
      </c>
      <c r="N22" s="12">
        <v>30</v>
      </c>
      <c r="O22" s="12" t="s">
        <v>59</v>
      </c>
      <c r="P22" s="35">
        <v>100</v>
      </c>
    </row>
    <row r="23" spans="1:16" s="2" customFormat="1" ht="69.75" customHeight="1">
      <c r="A23" s="5">
        <v>21</v>
      </c>
      <c r="B23" s="5" t="s">
        <v>11</v>
      </c>
      <c r="C23" s="5" t="s">
        <v>57</v>
      </c>
      <c r="D23" s="5" t="s">
        <v>60</v>
      </c>
      <c r="E23" s="8">
        <v>41359</v>
      </c>
      <c r="F23" s="8">
        <v>41418</v>
      </c>
      <c r="G23" s="9">
        <v>26000</v>
      </c>
      <c r="H23" s="9">
        <v>13000</v>
      </c>
      <c r="I23" s="9">
        <v>5000</v>
      </c>
      <c r="J23" s="9">
        <v>5000</v>
      </c>
      <c r="K23" s="9">
        <v>10000</v>
      </c>
      <c r="L23" s="9">
        <v>5000</v>
      </c>
      <c r="M23" s="12">
        <v>50</v>
      </c>
      <c r="N23" s="12">
        <v>50</v>
      </c>
      <c r="O23" s="12" t="s">
        <v>61</v>
      </c>
      <c r="P23" s="35">
        <v>100</v>
      </c>
    </row>
    <row r="24" spans="1:16" s="2" customFormat="1" ht="101.25" customHeight="1">
      <c r="A24" s="5">
        <v>22</v>
      </c>
      <c r="B24" s="5" t="s">
        <v>11</v>
      </c>
      <c r="C24" s="5" t="s">
        <v>57</v>
      </c>
      <c r="D24" s="5" t="s">
        <v>62</v>
      </c>
      <c r="E24" s="8">
        <v>41360</v>
      </c>
      <c r="F24" s="8">
        <v>41457</v>
      </c>
      <c r="G24" s="9">
        <v>3000</v>
      </c>
      <c r="H24" s="9">
        <v>1800</v>
      </c>
      <c r="I24" s="9">
        <v>1590</v>
      </c>
      <c r="J24" s="9">
        <v>1060</v>
      </c>
      <c r="K24" s="9">
        <v>2650</v>
      </c>
      <c r="L24" s="9">
        <v>1590</v>
      </c>
      <c r="M24" s="12">
        <v>60</v>
      </c>
      <c r="N24" s="12">
        <v>40</v>
      </c>
      <c r="O24" s="12" t="s">
        <v>61</v>
      </c>
      <c r="P24" s="35">
        <v>100</v>
      </c>
    </row>
    <row r="25" spans="1:16" s="2" customFormat="1" ht="63.75" customHeight="1">
      <c r="A25" s="5">
        <v>23</v>
      </c>
      <c r="B25" s="5" t="s">
        <v>11</v>
      </c>
      <c r="C25" s="5" t="s">
        <v>57</v>
      </c>
      <c r="D25" s="5" t="s">
        <v>63</v>
      </c>
      <c r="E25" s="8">
        <v>41390</v>
      </c>
      <c r="F25" s="8">
        <v>41500</v>
      </c>
      <c r="G25" s="9">
        <v>14285.71</v>
      </c>
      <c r="H25" s="9">
        <v>10000</v>
      </c>
      <c r="I25" s="9">
        <v>7000</v>
      </c>
      <c r="J25" s="9">
        <v>3000</v>
      </c>
      <c r="K25" s="9">
        <v>10000</v>
      </c>
      <c r="L25" s="9">
        <v>7000</v>
      </c>
      <c r="M25" s="12">
        <v>70</v>
      </c>
      <c r="N25" s="12">
        <v>30</v>
      </c>
      <c r="O25" s="12" t="s">
        <v>64</v>
      </c>
      <c r="P25" s="35">
        <v>100</v>
      </c>
    </row>
    <row r="26" spans="1:16" s="2" customFormat="1" ht="54.75" customHeight="1">
      <c r="A26" s="5">
        <v>24</v>
      </c>
      <c r="B26" s="5" t="s">
        <v>11</v>
      </c>
      <c r="C26" s="5" t="s">
        <v>57</v>
      </c>
      <c r="D26" s="5" t="s">
        <v>66</v>
      </c>
      <c r="E26" s="8">
        <v>41656</v>
      </c>
      <c r="F26" s="8">
        <v>41724</v>
      </c>
      <c r="G26" s="9">
        <v>37500</v>
      </c>
      <c r="H26" s="9">
        <v>30000</v>
      </c>
      <c r="I26" s="9">
        <v>20000</v>
      </c>
      <c r="J26" s="9">
        <v>20000</v>
      </c>
      <c r="K26" s="9">
        <v>40000</v>
      </c>
      <c r="L26" s="9">
        <v>20000</v>
      </c>
      <c r="M26" s="12">
        <v>50</v>
      </c>
      <c r="N26" s="12">
        <v>50</v>
      </c>
      <c r="O26" s="12" t="s">
        <v>65</v>
      </c>
      <c r="P26" s="35">
        <v>100</v>
      </c>
    </row>
    <row r="27" spans="1:16" s="2" customFormat="1" ht="51.75" customHeight="1">
      <c r="A27" s="5">
        <v>25</v>
      </c>
      <c r="B27" s="5" t="s">
        <v>11</v>
      </c>
      <c r="C27" s="5" t="s">
        <v>57</v>
      </c>
      <c r="D27" s="5" t="s">
        <v>67</v>
      </c>
      <c r="E27" s="8">
        <v>41716</v>
      </c>
      <c r="F27" s="8">
        <v>41822</v>
      </c>
      <c r="G27" s="9">
        <v>12500</v>
      </c>
      <c r="H27" s="9">
        <v>10000</v>
      </c>
      <c r="I27" s="9">
        <v>6000</v>
      </c>
      <c r="J27" s="9">
        <v>2400</v>
      </c>
      <c r="K27" s="9">
        <v>8400</v>
      </c>
      <c r="L27" s="9">
        <v>6000</v>
      </c>
      <c r="M27" s="12">
        <v>71.43</v>
      </c>
      <c r="N27" s="12">
        <v>28.57</v>
      </c>
      <c r="O27" s="12" t="s">
        <v>68</v>
      </c>
      <c r="P27" s="35">
        <v>100</v>
      </c>
    </row>
    <row r="28" spans="1:16" s="2" customFormat="1" ht="42.75">
      <c r="A28" s="5">
        <v>26</v>
      </c>
      <c r="B28" s="5" t="s">
        <v>11</v>
      </c>
      <c r="C28" s="5" t="s">
        <v>57</v>
      </c>
      <c r="D28" s="5" t="s">
        <v>69</v>
      </c>
      <c r="E28" s="8">
        <v>42174</v>
      </c>
      <c r="F28" s="8">
        <v>42235</v>
      </c>
      <c r="G28" s="9">
        <v>12500</v>
      </c>
      <c r="H28" s="9">
        <v>10000</v>
      </c>
      <c r="I28" s="9">
        <v>5000</v>
      </c>
      <c r="J28" s="9">
        <v>1250</v>
      </c>
      <c r="K28" s="9">
        <v>6250</v>
      </c>
      <c r="L28" s="9">
        <v>5000</v>
      </c>
      <c r="M28" s="12">
        <v>80</v>
      </c>
      <c r="N28" s="12">
        <v>20</v>
      </c>
      <c r="O28" s="12" t="s">
        <v>70</v>
      </c>
      <c r="P28" s="35">
        <v>100</v>
      </c>
    </row>
    <row r="29" spans="1:16" ht="86.25">
      <c r="A29" s="5">
        <v>27</v>
      </c>
      <c r="B29" s="5" t="s">
        <v>11</v>
      </c>
      <c r="C29" s="5" t="s">
        <v>57</v>
      </c>
      <c r="D29" s="5" t="s">
        <v>71</v>
      </c>
      <c r="E29" s="8">
        <v>42032</v>
      </c>
      <c r="F29" s="8">
        <v>42146</v>
      </c>
      <c r="G29" s="9">
        <v>48500</v>
      </c>
      <c r="H29" s="9">
        <v>24250</v>
      </c>
      <c r="I29" s="9">
        <v>10000</v>
      </c>
      <c r="J29" s="9">
        <v>11300</v>
      </c>
      <c r="K29" s="9">
        <v>21300</v>
      </c>
      <c r="L29" s="9">
        <v>10000</v>
      </c>
      <c r="M29" s="12">
        <v>46.95</v>
      </c>
      <c r="N29" s="12">
        <v>53.05</v>
      </c>
      <c r="O29" s="12" t="s">
        <v>72</v>
      </c>
      <c r="P29" s="35">
        <v>100</v>
      </c>
    </row>
    <row r="30" spans="1:16" ht="42.75">
      <c r="A30" s="5">
        <v>28</v>
      </c>
      <c r="B30" s="5" t="s">
        <v>11</v>
      </c>
      <c r="C30" s="5" t="s">
        <v>57</v>
      </c>
      <c r="D30" s="5" t="s">
        <v>73</v>
      </c>
      <c r="E30" s="8">
        <v>42048</v>
      </c>
      <c r="F30" s="8">
        <v>42118</v>
      </c>
      <c r="G30" s="9">
        <v>12500</v>
      </c>
      <c r="H30" s="9">
        <v>10000</v>
      </c>
      <c r="I30" s="9">
        <v>2000</v>
      </c>
      <c r="J30" s="9">
        <v>1345</v>
      </c>
      <c r="K30" s="9">
        <v>3345</v>
      </c>
      <c r="L30" s="9">
        <v>2000</v>
      </c>
      <c r="M30" s="12">
        <v>59.79</v>
      </c>
      <c r="N30" s="12">
        <v>40.21</v>
      </c>
      <c r="O30" s="12" t="s">
        <v>74</v>
      </c>
      <c r="P30" s="35">
        <v>100</v>
      </c>
    </row>
    <row r="31" spans="1:16" ht="57">
      <c r="A31" s="5">
        <v>29</v>
      </c>
      <c r="B31" s="5" t="s">
        <v>11</v>
      </c>
      <c r="C31" s="5" t="s">
        <v>57</v>
      </c>
      <c r="D31" s="5" t="s">
        <v>75</v>
      </c>
      <c r="E31" s="8">
        <v>42062</v>
      </c>
      <c r="F31" s="8">
        <v>42164</v>
      </c>
      <c r="G31" s="9">
        <v>37500</v>
      </c>
      <c r="H31" s="9">
        <v>30000</v>
      </c>
      <c r="I31" s="9">
        <v>20000</v>
      </c>
      <c r="J31" s="9">
        <v>5011.25</v>
      </c>
      <c r="K31" s="9">
        <v>25011.25</v>
      </c>
      <c r="L31" s="9">
        <v>20000</v>
      </c>
      <c r="M31" s="12">
        <v>79.96</v>
      </c>
      <c r="N31" s="12">
        <v>20.04</v>
      </c>
      <c r="O31" s="12" t="s">
        <v>76</v>
      </c>
      <c r="P31" s="35">
        <v>100</v>
      </c>
    </row>
    <row r="32" spans="1:16" ht="42.75">
      <c r="A32" s="5">
        <v>30</v>
      </c>
      <c r="B32" s="5" t="s">
        <v>11</v>
      </c>
      <c r="C32" s="5" t="s">
        <v>57</v>
      </c>
      <c r="D32" s="5" t="s">
        <v>77</v>
      </c>
      <c r="E32" s="8">
        <v>42410</v>
      </c>
      <c r="F32" s="8">
        <v>42501</v>
      </c>
      <c r="G32" s="9">
        <v>7518</v>
      </c>
      <c r="H32" s="9">
        <v>6000</v>
      </c>
      <c r="I32" s="9">
        <v>6000</v>
      </c>
      <c r="J32" s="9">
        <v>1518</v>
      </c>
      <c r="K32" s="9">
        <v>7518</v>
      </c>
      <c r="L32" s="9">
        <v>6000</v>
      </c>
      <c r="M32" s="12">
        <v>79.81</v>
      </c>
      <c r="N32" s="12">
        <f>100-79.81</f>
        <v>20.189999999999998</v>
      </c>
      <c r="O32" s="12" t="s">
        <v>78</v>
      </c>
      <c r="P32" s="35">
        <v>100</v>
      </c>
    </row>
    <row r="33" spans="1:16" ht="42.75">
      <c r="A33" s="5">
        <v>31</v>
      </c>
      <c r="B33" s="5" t="s">
        <v>11</v>
      </c>
      <c r="C33" s="5" t="s">
        <v>57</v>
      </c>
      <c r="D33" s="5" t="s">
        <v>79</v>
      </c>
      <c r="E33" s="8">
        <v>42811</v>
      </c>
      <c r="F33" s="8">
        <v>42837</v>
      </c>
      <c r="G33" s="9">
        <v>6000</v>
      </c>
      <c r="H33" s="9">
        <v>4500</v>
      </c>
      <c r="I33" s="9">
        <v>4500</v>
      </c>
      <c r="J33" s="9">
        <v>1500</v>
      </c>
      <c r="K33" s="9">
        <v>6000</v>
      </c>
      <c r="L33" s="9">
        <v>4500</v>
      </c>
      <c r="M33" s="12">
        <v>75</v>
      </c>
      <c r="N33" s="12">
        <v>15</v>
      </c>
      <c r="O33" s="12" t="s">
        <v>81</v>
      </c>
      <c r="P33" s="35">
        <v>100</v>
      </c>
    </row>
    <row r="34" spans="1:16" ht="42.75">
      <c r="A34" s="45">
        <v>32</v>
      </c>
      <c r="B34" s="5" t="s">
        <v>11</v>
      </c>
      <c r="C34" s="5" t="s">
        <v>57</v>
      </c>
      <c r="D34" s="5" t="s">
        <v>82</v>
      </c>
      <c r="E34" s="8">
        <v>43510</v>
      </c>
      <c r="F34" s="8">
        <v>43573</v>
      </c>
      <c r="G34" s="9">
        <v>8000</v>
      </c>
      <c r="H34" s="9">
        <v>6400</v>
      </c>
      <c r="I34" s="9">
        <v>3000</v>
      </c>
      <c r="J34" s="9">
        <v>750</v>
      </c>
      <c r="K34" s="9">
        <v>3750</v>
      </c>
      <c r="L34" s="9">
        <v>3000</v>
      </c>
      <c r="M34" s="9">
        <v>80</v>
      </c>
      <c r="N34" s="9">
        <v>20</v>
      </c>
      <c r="O34" s="43" t="s">
        <v>83</v>
      </c>
      <c r="P34" s="44">
        <v>100</v>
      </c>
    </row>
    <row r="35" spans="1:16" ht="42.75">
      <c r="A35" s="45">
        <v>33</v>
      </c>
      <c r="B35" s="5" t="s">
        <v>11</v>
      </c>
      <c r="C35" s="5" t="s">
        <v>57</v>
      </c>
      <c r="D35" s="5" t="s">
        <v>84</v>
      </c>
      <c r="E35" s="8">
        <v>43917</v>
      </c>
      <c r="F35" s="8">
        <v>44012</v>
      </c>
      <c r="G35" s="9">
        <v>10600</v>
      </c>
      <c r="H35" s="9">
        <v>8480</v>
      </c>
      <c r="I35" s="9">
        <v>4000</v>
      </c>
      <c r="J35" s="9">
        <v>6150</v>
      </c>
      <c r="K35" s="9">
        <v>6150</v>
      </c>
      <c r="L35" s="9">
        <v>4000</v>
      </c>
      <c r="M35" s="9">
        <v>65</v>
      </c>
      <c r="N35" s="9">
        <v>35</v>
      </c>
      <c r="O35" s="43" t="s">
        <v>85</v>
      </c>
      <c r="P35" s="44">
        <v>100</v>
      </c>
    </row>
    <row r="36" spans="1:16" ht="15" thickBot="1">
      <c r="A36" s="42"/>
      <c r="B36" s="37"/>
      <c r="C36" s="37"/>
      <c r="D36" s="37"/>
      <c r="E36" s="46"/>
      <c r="F36" s="46"/>
      <c r="G36" s="47"/>
      <c r="H36" s="47"/>
      <c r="I36" s="47"/>
      <c r="J36" s="47"/>
      <c r="K36" s="47"/>
      <c r="L36" s="47"/>
      <c r="M36" s="47"/>
      <c r="N36" s="47"/>
      <c r="O36" s="48"/>
      <c r="P36" s="49"/>
    </row>
    <row r="37" spans="4:14" ht="16.5" thickBot="1" thickTop="1">
      <c r="D37" s="3"/>
      <c r="G37" s="29">
        <f>SUM(G2:G36)</f>
        <v>9953242.760000002</v>
      </c>
      <c r="H37" s="29">
        <f>SUM(H2:H36)</f>
        <v>9242512.17</v>
      </c>
      <c r="I37" s="29">
        <f>SUM(I3:I35)</f>
        <v>7626880.17</v>
      </c>
      <c r="J37" s="29">
        <f>SUM(J3:J35)</f>
        <v>1435424.88</v>
      </c>
      <c r="K37" s="29">
        <f>SUM(K3:K35)</f>
        <v>6654958.989999999</v>
      </c>
      <c r="L37" s="29">
        <f>SUM(L3:L35)</f>
        <v>5141771.9399999995</v>
      </c>
      <c r="M37" s="4"/>
      <c r="N37" s="4"/>
    </row>
    <row r="38" spans="4:14" ht="15" thickTop="1">
      <c r="D38" s="3"/>
      <c r="G38" s="4"/>
      <c r="H38" s="4"/>
      <c r="I38" s="4"/>
      <c r="J38" s="4"/>
      <c r="K38" s="4"/>
      <c r="L38" s="4"/>
      <c r="M38" s="4"/>
      <c r="N38" s="4"/>
    </row>
    <row r="39" spans="4:14" ht="14.25">
      <c r="D39" s="3"/>
      <c r="G39" s="4"/>
      <c r="H39" s="4"/>
      <c r="I39" s="4"/>
      <c r="J39" s="4"/>
      <c r="K39" s="4"/>
      <c r="L39" s="4"/>
      <c r="M39" s="4"/>
      <c r="N39" s="4"/>
    </row>
    <row r="40" spans="4:14" ht="14.25">
      <c r="D40" s="3"/>
      <c r="G40" s="4"/>
      <c r="H40" s="4"/>
      <c r="I40" s="4"/>
      <c r="J40" s="4"/>
      <c r="K40" s="4"/>
      <c r="L40" s="4"/>
      <c r="M40" s="4"/>
      <c r="N40" s="4"/>
    </row>
    <row r="41" spans="4:14" ht="14.25">
      <c r="D41" s="3"/>
      <c r="G41" s="4"/>
      <c r="H41" s="4"/>
      <c r="I41" s="4"/>
      <c r="J41" s="4"/>
      <c r="K41" s="4"/>
      <c r="L41" s="4"/>
      <c r="M41" s="4"/>
      <c r="N41" s="4"/>
    </row>
    <row r="42" spans="4:14" ht="14.25">
      <c r="D42" s="3"/>
      <c r="G42" s="4"/>
      <c r="H42" s="4"/>
      <c r="I42" s="4"/>
      <c r="J42" s="4"/>
      <c r="K42" s="4"/>
      <c r="L42" s="4"/>
      <c r="M42" s="4"/>
      <c r="N42" s="4"/>
    </row>
    <row r="43" spans="4:14" ht="14.25">
      <c r="D43" s="3"/>
      <c r="G43" s="4"/>
      <c r="H43" s="4"/>
      <c r="I43" s="4"/>
      <c r="J43" s="4"/>
      <c r="K43" s="4"/>
      <c r="L43" s="4"/>
      <c r="M43" s="4"/>
      <c r="N43" s="4"/>
    </row>
    <row r="44" spans="4:14" ht="14.25">
      <c r="D44" s="3"/>
      <c r="G44" s="4"/>
      <c r="H44" s="4"/>
      <c r="I44" s="4"/>
      <c r="J44" s="4"/>
      <c r="K44" s="4"/>
      <c r="L44" s="4"/>
      <c r="M44" s="4"/>
      <c r="N44" s="4"/>
    </row>
    <row r="45" spans="4:14" ht="14.25">
      <c r="D45" s="3"/>
      <c r="G45" s="4"/>
      <c r="H45" s="4"/>
      <c r="I45" s="4"/>
      <c r="J45" s="4"/>
      <c r="K45" s="4"/>
      <c r="L45" s="4"/>
      <c r="M45" s="4"/>
      <c r="N45" s="4"/>
    </row>
    <row r="46" spans="4:14" ht="14.25">
      <c r="D46" s="3"/>
      <c r="G46" s="4"/>
      <c r="H46" s="4"/>
      <c r="I46" s="4"/>
      <c r="J46" s="4"/>
      <c r="K46" s="4"/>
      <c r="L46" s="4"/>
      <c r="M46" s="4"/>
      <c r="N46" s="4"/>
    </row>
    <row r="47" spans="4:14" ht="14.25">
      <c r="D47" s="3"/>
      <c r="G47" s="4"/>
      <c r="H47" s="4"/>
      <c r="I47" s="4"/>
      <c r="J47" s="4"/>
      <c r="K47" s="4"/>
      <c r="L47" s="4"/>
      <c r="M47" s="4"/>
      <c r="N47" s="4"/>
    </row>
    <row r="48" spans="4:14" ht="14.25">
      <c r="D48" s="3"/>
      <c r="G48" s="4"/>
      <c r="H48" s="4"/>
      <c r="I48" s="4"/>
      <c r="J48" s="4"/>
      <c r="K48" s="4"/>
      <c r="L48" s="4"/>
      <c r="M48" s="4"/>
      <c r="N48" s="4"/>
    </row>
    <row r="49" spans="4:14" ht="14.25">
      <c r="D49" s="3"/>
      <c r="G49" s="4"/>
      <c r="H49" s="4"/>
      <c r="I49" s="4"/>
      <c r="J49" s="4"/>
      <c r="K49" s="4"/>
      <c r="L49" s="4"/>
      <c r="M49" s="4"/>
      <c r="N49" s="4"/>
    </row>
    <row r="50" spans="4:14" ht="14.25">
      <c r="D50" s="3"/>
      <c r="G50" s="4"/>
      <c r="H50" s="4"/>
      <c r="I50" s="4"/>
      <c r="J50" s="4"/>
      <c r="K50" s="4"/>
      <c r="L50" s="4"/>
      <c r="M50" s="4"/>
      <c r="N50" s="4"/>
    </row>
    <row r="51" spans="4:14" ht="14.25">
      <c r="D51" s="3"/>
      <c r="G51" s="4"/>
      <c r="H51" s="4"/>
      <c r="I51" s="4"/>
      <c r="J51" s="4"/>
      <c r="K51" s="4"/>
      <c r="L51" s="4"/>
      <c r="M51" s="4"/>
      <c r="N51" s="4"/>
    </row>
    <row r="52" spans="4:14" ht="14.25">
      <c r="D52" s="3"/>
      <c r="G52" s="4"/>
      <c r="H52" s="4"/>
      <c r="I52" s="4"/>
      <c r="J52" s="4"/>
      <c r="K52" s="4"/>
      <c r="L52" s="4"/>
      <c r="M52" s="4"/>
      <c r="N52" s="4"/>
    </row>
    <row r="53" spans="4:14" ht="14.25">
      <c r="D53" s="3"/>
      <c r="G53" s="4"/>
      <c r="H53" s="4"/>
      <c r="I53" s="4"/>
      <c r="J53" s="4"/>
      <c r="K53" s="4"/>
      <c r="L53" s="4"/>
      <c r="M53" s="4"/>
      <c r="N53" s="4"/>
    </row>
    <row r="54" spans="4:14" ht="14.25">
      <c r="D54" s="3"/>
      <c r="G54" s="4"/>
      <c r="H54" s="4"/>
      <c r="I54" s="4"/>
      <c r="J54" s="4"/>
      <c r="K54" s="4"/>
      <c r="L54" s="4"/>
      <c r="M54" s="4"/>
      <c r="N54" s="4"/>
    </row>
    <row r="55" spans="4:14" ht="14.25">
      <c r="D55" s="3"/>
      <c r="G55" s="4"/>
      <c r="H55" s="4"/>
      <c r="I55" s="4"/>
      <c r="J55" s="4"/>
      <c r="K55" s="4"/>
      <c r="L55" s="4"/>
      <c r="M55" s="4"/>
      <c r="N55" s="4"/>
    </row>
    <row r="56" spans="4:14" ht="14.25">
      <c r="D56" s="3"/>
      <c r="G56" s="4"/>
      <c r="H56" s="4"/>
      <c r="I56" s="4"/>
      <c r="J56" s="4"/>
      <c r="K56" s="4"/>
      <c r="L56" s="4"/>
      <c r="M56" s="4"/>
      <c r="N56" s="4"/>
    </row>
    <row r="57" spans="4:14" ht="14.25">
      <c r="D57" s="3"/>
      <c r="G57" s="4"/>
      <c r="H57" s="4"/>
      <c r="I57" s="4"/>
      <c r="J57" s="4"/>
      <c r="K57" s="4"/>
      <c r="L57" s="4"/>
      <c r="M57" s="4"/>
      <c r="N57" s="4"/>
    </row>
    <row r="58" spans="4:14" ht="14.25">
      <c r="D58" s="3"/>
      <c r="G58" s="4"/>
      <c r="H58" s="4"/>
      <c r="I58" s="4"/>
      <c r="J58" s="4"/>
      <c r="K58" s="4"/>
      <c r="L58" s="4"/>
      <c r="M58" s="4"/>
      <c r="N58" s="4"/>
    </row>
    <row r="59" spans="4:14" ht="14.25">
      <c r="D59" s="3"/>
      <c r="G59" s="4"/>
      <c r="H59" s="4"/>
      <c r="I59" s="4"/>
      <c r="J59" s="4"/>
      <c r="K59" s="4"/>
      <c r="L59" s="4"/>
      <c r="M59" s="4"/>
      <c r="N59" s="4"/>
    </row>
    <row r="60" spans="4:14" ht="14.25">
      <c r="D60" s="3"/>
      <c r="G60" s="4"/>
      <c r="H60" s="4"/>
      <c r="I60" s="4"/>
      <c r="J60" s="4"/>
      <c r="K60" s="4"/>
      <c r="L60" s="4"/>
      <c r="M60" s="4"/>
      <c r="N60" s="4"/>
    </row>
    <row r="61" spans="4:14" ht="14.25">
      <c r="D61" s="3"/>
      <c r="G61" s="4"/>
      <c r="H61" s="4"/>
      <c r="I61" s="4"/>
      <c r="J61" s="4"/>
      <c r="K61" s="4"/>
      <c r="L61" s="4"/>
      <c r="M61" s="4"/>
      <c r="N61" s="4"/>
    </row>
    <row r="62" spans="4:14" ht="14.25">
      <c r="D62" s="3"/>
      <c r="G62" s="4"/>
      <c r="H62" s="4"/>
      <c r="I62" s="4"/>
      <c r="J62" s="4"/>
      <c r="K62" s="4"/>
      <c r="L62" s="4"/>
      <c r="M62" s="4"/>
      <c r="N62" s="4"/>
    </row>
    <row r="63" spans="4:14" ht="14.25">
      <c r="D63" s="3"/>
      <c r="G63" s="4"/>
      <c r="H63" s="4"/>
      <c r="I63" s="4"/>
      <c r="J63" s="4"/>
      <c r="K63" s="4"/>
      <c r="L63" s="4"/>
      <c r="M63" s="4"/>
      <c r="N63" s="4"/>
    </row>
    <row r="64" spans="4:14" ht="14.25">
      <c r="D64" s="3"/>
      <c r="G64" s="4"/>
      <c r="H64" s="4"/>
      <c r="I64" s="4"/>
      <c r="J64" s="4"/>
      <c r="K64" s="4"/>
      <c r="L64" s="4"/>
      <c r="M64" s="4"/>
      <c r="N64" s="4"/>
    </row>
    <row r="65" spans="4:14" ht="14.25">
      <c r="D65" s="3"/>
      <c r="G65" s="4"/>
      <c r="H65" s="4"/>
      <c r="I65" s="4"/>
      <c r="J65" s="4"/>
      <c r="K65" s="4"/>
      <c r="L65" s="4"/>
      <c r="M65" s="4"/>
      <c r="N65" s="4"/>
    </row>
    <row r="66" spans="4:14" ht="14.25">
      <c r="D66" s="3"/>
      <c r="G66" s="4"/>
      <c r="H66" s="4"/>
      <c r="I66" s="4"/>
      <c r="J66" s="4"/>
      <c r="K66" s="4"/>
      <c r="L66" s="4"/>
      <c r="M66" s="4"/>
      <c r="N66" s="4"/>
    </row>
    <row r="67" spans="4:14" ht="14.25">
      <c r="D67" s="3"/>
      <c r="G67" s="4"/>
      <c r="H67" s="4"/>
      <c r="I67" s="4"/>
      <c r="J67" s="4"/>
      <c r="K67" s="4"/>
      <c r="L67" s="4"/>
      <c r="M67" s="4"/>
      <c r="N67" s="4"/>
    </row>
    <row r="68" spans="4:14" ht="14.25">
      <c r="D68" s="3"/>
      <c r="G68" s="4"/>
      <c r="H68" s="4"/>
      <c r="I68" s="4"/>
      <c r="J68" s="4"/>
      <c r="K68" s="4"/>
      <c r="L68" s="4"/>
      <c r="M68" s="4"/>
      <c r="N68" s="4"/>
    </row>
    <row r="69" spans="4:14" ht="14.25">
      <c r="D69" s="3"/>
      <c r="G69" s="4"/>
      <c r="H69" s="4"/>
      <c r="I69" s="4"/>
      <c r="J69" s="4"/>
      <c r="K69" s="4"/>
      <c r="L69" s="4"/>
      <c r="M69" s="4"/>
      <c r="N69" s="4"/>
    </row>
    <row r="70" spans="4:14" ht="14.25">
      <c r="D70" s="3"/>
      <c r="G70" s="4"/>
      <c r="H70" s="4"/>
      <c r="I70" s="4"/>
      <c r="J70" s="4"/>
      <c r="K70" s="4"/>
      <c r="L70" s="4"/>
      <c r="M70" s="4"/>
      <c r="N70" s="4"/>
    </row>
    <row r="71" spans="4:14" ht="14.25">
      <c r="D71" s="3"/>
      <c r="G71" s="4"/>
      <c r="H71" s="4"/>
      <c r="I71" s="4"/>
      <c r="J71" s="4"/>
      <c r="K71" s="4"/>
      <c r="L71" s="4"/>
      <c r="M71" s="4"/>
      <c r="N71" s="4"/>
    </row>
    <row r="72" spans="4:14" ht="14.25">
      <c r="D72" s="3"/>
      <c r="G72" s="4"/>
      <c r="H72" s="4"/>
      <c r="I72" s="4"/>
      <c r="J72" s="4"/>
      <c r="K72" s="4"/>
      <c r="L72" s="4"/>
      <c r="M72" s="4"/>
      <c r="N72" s="4"/>
    </row>
    <row r="73" spans="4:14" ht="14.25">
      <c r="D73" s="3"/>
      <c r="G73" s="4"/>
      <c r="H73" s="4"/>
      <c r="I73" s="4"/>
      <c r="J73" s="4"/>
      <c r="K73" s="4"/>
      <c r="L73" s="4"/>
      <c r="M73" s="4"/>
      <c r="N73" s="4"/>
    </row>
    <row r="74" spans="4:14" ht="14.25">
      <c r="D74" s="3"/>
      <c r="G74" s="4"/>
      <c r="H74" s="4"/>
      <c r="I74" s="4"/>
      <c r="J74" s="4"/>
      <c r="K74" s="4"/>
      <c r="L74" s="4"/>
      <c r="M74" s="4"/>
      <c r="N74" s="4"/>
    </row>
    <row r="75" spans="4:14" ht="14.25">
      <c r="D75" s="3"/>
      <c r="G75" s="4"/>
      <c r="H75" s="4"/>
      <c r="I75" s="4"/>
      <c r="J75" s="4"/>
      <c r="K75" s="4"/>
      <c r="L75" s="4"/>
      <c r="M75" s="4"/>
      <c r="N75" s="4"/>
    </row>
    <row r="76" spans="4:14" ht="14.25">
      <c r="D76" s="3"/>
      <c r="G76" s="4"/>
      <c r="H76" s="4"/>
      <c r="I76" s="4"/>
      <c r="J76" s="4"/>
      <c r="K76" s="4"/>
      <c r="L76" s="4"/>
      <c r="M76" s="4"/>
      <c r="N76" s="4"/>
    </row>
    <row r="77" spans="4:14" ht="14.25">
      <c r="D77" s="3"/>
      <c r="G77" s="4"/>
      <c r="H77" s="4"/>
      <c r="I77" s="4"/>
      <c r="J77" s="4"/>
      <c r="K77" s="4"/>
      <c r="L77" s="4"/>
      <c r="M77" s="4"/>
      <c r="N77" s="4"/>
    </row>
    <row r="78" spans="4:14" ht="14.25">
      <c r="D78" s="3"/>
      <c r="G78" s="4"/>
      <c r="H78" s="4"/>
      <c r="I78" s="4"/>
      <c r="J78" s="4"/>
      <c r="K78" s="4"/>
      <c r="L78" s="4"/>
      <c r="M78" s="4"/>
      <c r="N78" s="4"/>
    </row>
    <row r="79" spans="4:14" ht="14.25">
      <c r="D79" s="3"/>
      <c r="G79" s="4"/>
      <c r="H79" s="4"/>
      <c r="I79" s="4"/>
      <c r="J79" s="4"/>
      <c r="K79" s="4"/>
      <c r="L79" s="4"/>
      <c r="M79" s="4"/>
      <c r="N79" s="4"/>
    </row>
    <row r="80" spans="4:14" ht="14.25">
      <c r="D80" s="3"/>
      <c r="G80" s="4"/>
      <c r="H80" s="4"/>
      <c r="I80" s="4"/>
      <c r="J80" s="4"/>
      <c r="K80" s="4"/>
      <c r="L80" s="4"/>
      <c r="M80" s="4"/>
      <c r="N80" s="4"/>
    </row>
    <row r="81" spans="4:14" ht="14.25">
      <c r="D81" s="3"/>
      <c r="G81" s="4"/>
      <c r="H81" s="4"/>
      <c r="I81" s="4"/>
      <c r="J81" s="4"/>
      <c r="K81" s="4"/>
      <c r="L81" s="4"/>
      <c r="M81" s="4"/>
      <c r="N81" s="4"/>
    </row>
    <row r="82" spans="4:14" ht="14.25">
      <c r="D82" s="3"/>
      <c r="G82" s="4"/>
      <c r="H82" s="4"/>
      <c r="I82" s="4"/>
      <c r="J82" s="4"/>
      <c r="K82" s="4"/>
      <c r="L82" s="4"/>
      <c r="M82" s="4"/>
      <c r="N82" s="4"/>
    </row>
    <row r="83" spans="4:14" ht="14.25">
      <c r="D83" s="3"/>
      <c r="G83" s="4"/>
      <c r="H83" s="4"/>
      <c r="I83" s="4"/>
      <c r="J83" s="4"/>
      <c r="K83" s="4"/>
      <c r="L83" s="4"/>
      <c r="M83" s="4"/>
      <c r="N83" s="4"/>
    </row>
    <row r="84" spans="4:14" ht="14.25">
      <c r="D84" s="3"/>
      <c r="G84" s="4"/>
      <c r="H84" s="4"/>
      <c r="I84" s="4"/>
      <c r="J84" s="4"/>
      <c r="K84" s="4"/>
      <c r="L84" s="4"/>
      <c r="M84" s="4"/>
      <c r="N84" s="4"/>
    </row>
    <row r="85" spans="4:14" ht="14.25">
      <c r="D85" s="3"/>
      <c r="G85" s="4"/>
      <c r="H85" s="4"/>
      <c r="I85" s="4"/>
      <c r="J85" s="4"/>
      <c r="K85" s="4"/>
      <c r="L85" s="4"/>
      <c r="M85" s="4"/>
      <c r="N85" s="4"/>
    </row>
    <row r="86" spans="4:14" ht="14.25">
      <c r="D86" s="3"/>
      <c r="G86" s="4"/>
      <c r="H86" s="4"/>
      <c r="I86" s="4"/>
      <c r="J86" s="4"/>
      <c r="K86" s="4"/>
      <c r="L86" s="4"/>
      <c r="M86" s="4"/>
      <c r="N86" s="4"/>
    </row>
    <row r="87" spans="4:14" ht="14.25">
      <c r="D87" s="3"/>
      <c r="G87" s="4"/>
      <c r="H87" s="4"/>
      <c r="I87" s="4"/>
      <c r="J87" s="4"/>
      <c r="K87" s="4"/>
      <c r="L87" s="4"/>
      <c r="M87" s="4"/>
      <c r="N87" s="4"/>
    </row>
    <row r="88" spans="4:14" ht="14.25">
      <c r="D88" s="3"/>
      <c r="G88" s="4"/>
      <c r="H88" s="4"/>
      <c r="I88" s="4"/>
      <c r="J88" s="4"/>
      <c r="K88" s="4"/>
      <c r="L88" s="4"/>
      <c r="M88" s="4"/>
      <c r="N88" s="4"/>
    </row>
    <row r="89" spans="4:14" ht="14.25">
      <c r="D89" s="3"/>
      <c r="G89" s="4"/>
      <c r="H89" s="4"/>
      <c r="I89" s="4"/>
      <c r="J89" s="4"/>
      <c r="K89" s="4"/>
      <c r="L89" s="4"/>
      <c r="M89" s="4"/>
      <c r="N89" s="4"/>
    </row>
    <row r="90" spans="4:14" ht="14.25">
      <c r="D90" s="3"/>
      <c r="G90" s="4"/>
      <c r="H90" s="4"/>
      <c r="I90" s="4"/>
      <c r="J90" s="4"/>
      <c r="K90" s="4"/>
      <c r="L90" s="4"/>
      <c r="M90" s="4"/>
      <c r="N90" s="4"/>
    </row>
    <row r="91" spans="4:14" ht="14.25">
      <c r="D91" s="3"/>
      <c r="G91" s="4"/>
      <c r="H91" s="4"/>
      <c r="I91" s="4"/>
      <c r="J91" s="4"/>
      <c r="K91" s="4"/>
      <c r="L91" s="4"/>
      <c r="M91" s="4"/>
      <c r="N91" s="4"/>
    </row>
    <row r="92" spans="4:14" ht="14.25">
      <c r="D92" s="3"/>
      <c r="G92" s="4"/>
      <c r="H92" s="4"/>
      <c r="I92" s="4"/>
      <c r="J92" s="4"/>
      <c r="K92" s="4"/>
      <c r="L92" s="4"/>
      <c r="M92" s="4"/>
      <c r="N92" s="4"/>
    </row>
    <row r="93" spans="4:14" ht="14.25">
      <c r="D93" s="3"/>
      <c r="G93" s="4"/>
      <c r="H93" s="4"/>
      <c r="I93" s="4"/>
      <c r="J93" s="4"/>
      <c r="K93" s="4"/>
      <c r="L93" s="4"/>
      <c r="M93" s="4"/>
      <c r="N93" s="4"/>
    </row>
    <row r="94" spans="4:14" ht="14.25">
      <c r="D94" s="3"/>
      <c r="G94" s="4"/>
      <c r="H94" s="4"/>
      <c r="I94" s="4"/>
      <c r="J94" s="4"/>
      <c r="K94" s="4"/>
      <c r="L94" s="4"/>
      <c r="M94" s="4"/>
      <c r="N94" s="4"/>
    </row>
    <row r="95" spans="4:14" ht="14.25">
      <c r="D95" s="3"/>
      <c r="G95" s="4"/>
      <c r="H95" s="4"/>
      <c r="I95" s="4"/>
      <c r="J95" s="4"/>
      <c r="K95" s="4"/>
      <c r="L95" s="4"/>
      <c r="M95" s="4"/>
      <c r="N95" s="4"/>
    </row>
    <row r="96" spans="4:14" ht="14.25">
      <c r="D96" s="3"/>
      <c r="G96" s="4"/>
      <c r="H96" s="4"/>
      <c r="I96" s="4"/>
      <c r="J96" s="4"/>
      <c r="K96" s="4"/>
      <c r="L96" s="4"/>
      <c r="M96" s="4"/>
      <c r="N96" s="4"/>
    </row>
    <row r="97" spans="4:14" ht="14.25">
      <c r="D97" s="3"/>
      <c r="G97" s="4"/>
      <c r="H97" s="4"/>
      <c r="I97" s="4"/>
      <c r="J97" s="4"/>
      <c r="K97" s="4"/>
      <c r="L97" s="4"/>
      <c r="M97" s="4"/>
      <c r="N97" s="4"/>
    </row>
    <row r="98" spans="4:14" ht="14.25">
      <c r="D98" s="3"/>
      <c r="G98" s="4"/>
      <c r="H98" s="4"/>
      <c r="I98" s="4"/>
      <c r="J98" s="4"/>
      <c r="K98" s="4"/>
      <c r="L98" s="4"/>
      <c r="M98" s="4"/>
      <c r="N98" s="4"/>
    </row>
    <row r="99" spans="4:14" ht="14.25">
      <c r="D99" s="3"/>
      <c r="G99" s="4"/>
      <c r="H99" s="4"/>
      <c r="I99" s="4"/>
      <c r="J99" s="4"/>
      <c r="K99" s="4"/>
      <c r="L99" s="4"/>
      <c r="M99" s="4"/>
      <c r="N99" s="4"/>
    </row>
    <row r="100" spans="4:14" ht="14.25">
      <c r="D100" s="3"/>
      <c r="G100" s="4"/>
      <c r="H100" s="4"/>
      <c r="I100" s="4"/>
      <c r="J100" s="4"/>
      <c r="K100" s="4"/>
      <c r="L100" s="4"/>
      <c r="M100" s="4"/>
      <c r="N100" s="4"/>
    </row>
    <row r="101" spans="4:14" ht="14.25">
      <c r="D101" s="3"/>
      <c r="G101" s="4"/>
      <c r="H101" s="4"/>
      <c r="I101" s="4"/>
      <c r="J101" s="4"/>
      <c r="K101" s="4"/>
      <c r="L101" s="4"/>
      <c r="M101" s="4"/>
      <c r="N101" s="4"/>
    </row>
    <row r="102" spans="4:14" ht="14.25">
      <c r="D102" s="3"/>
      <c r="G102" s="4"/>
      <c r="H102" s="4"/>
      <c r="I102" s="4"/>
      <c r="J102" s="4"/>
      <c r="K102" s="4"/>
      <c r="L102" s="4"/>
      <c r="M102" s="4"/>
      <c r="N102" s="4"/>
    </row>
    <row r="103" spans="4:14" ht="14.25">
      <c r="D103" s="3"/>
      <c r="G103" s="4"/>
      <c r="H103" s="4"/>
      <c r="I103" s="4"/>
      <c r="J103" s="4"/>
      <c r="K103" s="4"/>
      <c r="L103" s="4"/>
      <c r="M103" s="4"/>
      <c r="N103" s="4"/>
    </row>
    <row r="104" spans="4:14" ht="14.25">
      <c r="D104" s="3"/>
      <c r="G104" s="4"/>
      <c r="H104" s="4"/>
      <c r="I104" s="4"/>
      <c r="J104" s="4"/>
      <c r="K104" s="4"/>
      <c r="L104" s="4"/>
      <c r="M104" s="4"/>
      <c r="N104" s="4"/>
    </row>
    <row r="105" spans="4:14" ht="14.25">
      <c r="D105" s="3"/>
      <c r="G105" s="4"/>
      <c r="H105" s="4"/>
      <c r="I105" s="4"/>
      <c r="J105" s="4"/>
      <c r="K105" s="4"/>
      <c r="L105" s="4"/>
      <c r="M105" s="4"/>
      <c r="N105" s="4"/>
    </row>
    <row r="106" spans="4:14" ht="14.25">
      <c r="D106" s="3"/>
      <c r="G106" s="4"/>
      <c r="H106" s="4"/>
      <c r="I106" s="4"/>
      <c r="J106" s="4"/>
      <c r="K106" s="4"/>
      <c r="L106" s="4"/>
      <c r="M106" s="4"/>
      <c r="N106" s="4"/>
    </row>
    <row r="107" spans="4:14" ht="14.25">
      <c r="D107" s="3"/>
      <c r="G107" s="4"/>
      <c r="H107" s="4"/>
      <c r="I107" s="4"/>
      <c r="J107" s="4"/>
      <c r="K107" s="4"/>
      <c r="L107" s="4"/>
      <c r="M107" s="4"/>
      <c r="N107" s="4"/>
    </row>
    <row r="108" spans="4:14" ht="14.25">
      <c r="D108" s="3"/>
      <c r="G108" s="4"/>
      <c r="H108" s="4"/>
      <c r="I108" s="4"/>
      <c r="J108" s="4"/>
      <c r="K108" s="4"/>
      <c r="L108" s="4"/>
      <c r="M108" s="4"/>
      <c r="N108" s="4"/>
    </row>
    <row r="109" spans="4:14" ht="14.25">
      <c r="D109" s="3"/>
      <c r="G109" s="4"/>
      <c r="H109" s="4"/>
      <c r="I109" s="4"/>
      <c r="J109" s="4"/>
      <c r="K109" s="4"/>
      <c r="L109" s="4"/>
      <c r="M109" s="4"/>
      <c r="N109" s="4"/>
    </row>
    <row r="110" spans="4:14" ht="14.25">
      <c r="D110" s="3"/>
      <c r="G110" s="4"/>
      <c r="H110" s="4"/>
      <c r="I110" s="4"/>
      <c r="J110" s="4"/>
      <c r="K110" s="4"/>
      <c r="L110" s="4"/>
      <c r="M110" s="4"/>
      <c r="N110" s="4"/>
    </row>
    <row r="111" spans="4:14" ht="14.25">
      <c r="D111" s="3"/>
      <c r="G111" s="4"/>
      <c r="H111" s="4"/>
      <c r="I111" s="4"/>
      <c r="J111" s="4"/>
      <c r="K111" s="4"/>
      <c r="L111" s="4"/>
      <c r="M111" s="4"/>
      <c r="N111" s="4"/>
    </row>
    <row r="112" spans="4:14" ht="14.25">
      <c r="D112" s="3"/>
      <c r="G112" s="4"/>
      <c r="H112" s="4"/>
      <c r="I112" s="4"/>
      <c r="J112" s="4"/>
      <c r="K112" s="4"/>
      <c r="L112" s="4"/>
      <c r="M112" s="4"/>
      <c r="N112" s="4"/>
    </row>
    <row r="113" spans="4:14" ht="14.25">
      <c r="D113" s="3"/>
      <c r="G113" s="4"/>
      <c r="H113" s="4"/>
      <c r="I113" s="4"/>
      <c r="J113" s="4"/>
      <c r="K113" s="4"/>
      <c r="L113" s="4"/>
      <c r="M113" s="4"/>
      <c r="N113" s="4"/>
    </row>
    <row r="114" spans="4:14" ht="14.25">
      <c r="D114" s="3"/>
      <c r="G114" s="4"/>
      <c r="H114" s="4"/>
      <c r="I114" s="4"/>
      <c r="J114" s="4"/>
      <c r="K114" s="4"/>
      <c r="L114" s="4"/>
      <c r="M114" s="4"/>
      <c r="N114" s="4"/>
    </row>
    <row r="115" spans="4:14" ht="14.25">
      <c r="D115" s="3"/>
      <c r="G115" s="4"/>
      <c r="H115" s="4"/>
      <c r="I115" s="4"/>
      <c r="J115" s="4"/>
      <c r="K115" s="4"/>
      <c r="L115" s="4"/>
      <c r="M115" s="4"/>
      <c r="N115" s="4"/>
    </row>
    <row r="116" spans="4:14" ht="14.25">
      <c r="D116" s="3"/>
      <c r="G116" s="4"/>
      <c r="H116" s="4"/>
      <c r="I116" s="4"/>
      <c r="J116" s="4"/>
      <c r="K116" s="4"/>
      <c r="L116" s="4"/>
      <c r="M116" s="4"/>
      <c r="N116" s="4"/>
    </row>
    <row r="117" spans="4:14" ht="14.25">
      <c r="D117" s="3"/>
      <c r="G117" s="4"/>
      <c r="H117" s="4"/>
      <c r="I117" s="4"/>
      <c r="J117" s="4"/>
      <c r="K117" s="4"/>
      <c r="L117" s="4"/>
      <c r="M117" s="4"/>
      <c r="N117" s="4"/>
    </row>
    <row r="118" spans="4:14" ht="14.25">
      <c r="D118" s="3"/>
      <c r="G118" s="4"/>
      <c r="H118" s="4"/>
      <c r="I118" s="4"/>
      <c r="J118" s="4"/>
      <c r="K118" s="4"/>
      <c r="L118" s="4"/>
      <c r="M118" s="4"/>
      <c r="N118" s="4"/>
    </row>
    <row r="119" spans="4:14" ht="14.25">
      <c r="D119" s="3"/>
      <c r="G119" s="4"/>
      <c r="H119" s="4"/>
      <c r="I119" s="4"/>
      <c r="J119" s="4"/>
      <c r="K119" s="4"/>
      <c r="L119" s="4"/>
      <c r="M119" s="4"/>
      <c r="N119" s="4"/>
    </row>
    <row r="120" spans="4:14" ht="14.25">
      <c r="D120" s="3"/>
      <c r="G120" s="4"/>
      <c r="H120" s="4"/>
      <c r="I120" s="4"/>
      <c r="J120" s="4"/>
      <c r="K120" s="4"/>
      <c r="L120" s="4"/>
      <c r="M120" s="4"/>
      <c r="N120" s="4"/>
    </row>
    <row r="121" spans="4:14" ht="14.25">
      <c r="D121" s="3"/>
      <c r="G121" s="4"/>
      <c r="H121" s="4"/>
      <c r="I121" s="4"/>
      <c r="J121" s="4"/>
      <c r="K121" s="4"/>
      <c r="L121" s="4"/>
      <c r="M121" s="4"/>
      <c r="N121" s="4"/>
    </row>
    <row r="122" spans="4:14" ht="14.25">
      <c r="D122" s="3"/>
      <c r="G122" s="4"/>
      <c r="H122" s="4"/>
      <c r="I122" s="4"/>
      <c r="J122" s="4"/>
      <c r="K122" s="4"/>
      <c r="L122" s="4"/>
      <c r="M122" s="4"/>
      <c r="N122" s="4"/>
    </row>
    <row r="123" spans="4:14" ht="14.25">
      <c r="D123" s="3"/>
      <c r="G123" s="4"/>
      <c r="H123" s="4"/>
      <c r="I123" s="4"/>
      <c r="J123" s="4"/>
      <c r="K123" s="4"/>
      <c r="L123" s="4"/>
      <c r="M123" s="4"/>
      <c r="N123" s="4"/>
    </row>
    <row r="124" spans="4:14" ht="14.25">
      <c r="D124" s="3"/>
      <c r="G124" s="4"/>
      <c r="H124" s="4"/>
      <c r="I124" s="4"/>
      <c r="J124" s="4"/>
      <c r="K124" s="4"/>
      <c r="L124" s="4"/>
      <c r="M124" s="4"/>
      <c r="N124" s="4"/>
    </row>
    <row r="125" spans="4:14" ht="14.25">
      <c r="D125" s="3"/>
      <c r="G125" s="4"/>
      <c r="H125" s="4"/>
      <c r="I125" s="4"/>
      <c r="J125" s="4"/>
      <c r="K125" s="4"/>
      <c r="L125" s="4"/>
      <c r="M125" s="4"/>
      <c r="N125" s="4"/>
    </row>
    <row r="126" spans="4:14" ht="14.25">
      <c r="D126" s="3"/>
      <c r="G126" s="4"/>
      <c r="H126" s="4"/>
      <c r="I126" s="4"/>
      <c r="J126" s="4"/>
      <c r="K126" s="4"/>
      <c r="L126" s="4"/>
      <c r="M126" s="4"/>
      <c r="N126" s="4"/>
    </row>
    <row r="127" spans="4:14" ht="14.25">
      <c r="D127" s="3"/>
      <c r="G127" s="4"/>
      <c r="H127" s="4"/>
      <c r="I127" s="4"/>
      <c r="J127" s="4"/>
      <c r="K127" s="4"/>
      <c r="L127" s="4"/>
      <c r="M127" s="4"/>
      <c r="N127" s="4"/>
    </row>
    <row r="128" spans="4:14" ht="14.25">
      <c r="D128" s="3"/>
      <c r="G128" s="4"/>
      <c r="H128" s="4"/>
      <c r="I128" s="4"/>
      <c r="J128" s="4"/>
      <c r="K128" s="4"/>
      <c r="L128" s="4"/>
      <c r="M128" s="4"/>
      <c r="N128" s="4"/>
    </row>
    <row r="129" spans="4:14" ht="14.25">
      <c r="D129" s="3"/>
      <c r="G129" s="4"/>
      <c r="H129" s="4"/>
      <c r="I129" s="4"/>
      <c r="J129" s="4"/>
      <c r="K129" s="4"/>
      <c r="L129" s="4"/>
      <c r="M129" s="4"/>
      <c r="N129" s="4"/>
    </row>
    <row r="130" spans="4:14" ht="14.25">
      <c r="D130" s="3"/>
      <c r="G130" s="4"/>
      <c r="H130" s="4"/>
      <c r="I130" s="4"/>
      <c r="J130" s="4"/>
      <c r="K130" s="4"/>
      <c r="L130" s="4"/>
      <c r="M130" s="4"/>
      <c r="N130" s="4"/>
    </row>
    <row r="131" ht="14.25">
      <c r="D131" s="3"/>
    </row>
    <row r="132" ht="14.25">
      <c r="D132" s="3"/>
    </row>
    <row r="133" ht="14.25">
      <c r="D133" s="3"/>
    </row>
    <row r="134" ht="14.25">
      <c r="D134" s="3"/>
    </row>
    <row r="135" ht="14.25">
      <c r="D135" s="3"/>
    </row>
    <row r="136" ht="14.25">
      <c r="D136" s="3"/>
    </row>
    <row r="137" ht="14.25">
      <c r="D137" s="3"/>
    </row>
    <row r="138" ht="14.25">
      <c r="D138" s="3"/>
    </row>
    <row r="139" ht="14.25">
      <c r="D139" s="3"/>
    </row>
    <row r="140" ht="14.25">
      <c r="D140" s="3"/>
    </row>
    <row r="141" ht="14.25">
      <c r="D141" s="3"/>
    </row>
    <row r="142" ht="14.25">
      <c r="D142" s="3"/>
    </row>
    <row r="143" ht="14.25">
      <c r="D143" s="3"/>
    </row>
    <row r="144" ht="14.25">
      <c r="D144" s="3"/>
    </row>
    <row r="145" ht="14.25">
      <c r="D145" s="3"/>
    </row>
    <row r="146" ht="14.25">
      <c r="D146" s="3"/>
    </row>
    <row r="147" ht="14.25">
      <c r="D147" s="3"/>
    </row>
    <row r="148" spans="4:16" ht="14.25">
      <c r="D148" s="3"/>
      <c r="P148" t="s">
        <v>80</v>
      </c>
    </row>
    <row r="180" ht="14.25">
      <c r="P180" t="s">
        <v>80</v>
      </c>
    </row>
  </sheetData>
  <sheetProtection/>
  <autoFilter ref="A1:P28"/>
  <printOptions horizontalCentered="1"/>
  <pageMargins left="0.2362204724409449" right="0.15748031496062992" top="0.7480314960629921" bottom="0.7480314960629921" header="0.31496062992125984" footer="0.31496062992125984"/>
  <pageSetup horizontalDpi="600" verticalDpi="600" orientation="landscape" paperSize="9" scale="49" r:id="rId1"/>
  <headerFooter>
    <oddHeader>&amp;C&amp;"-,Pogrubiony"&amp;14NADLEŚNICTWO SROKOWO - POMOCOWE ŚRODKI ZEWNĘTRZNE
(2005-2014)</oddHeader>
    <oddFooter>&amp;L&amp;9Sporządził:
St. Spec SL
Paweł Stypik; 
St. Spec SL.
Irena Dziadoń
&amp;C&amp;P z &amp;N&amp;RTabelę zaktualizowano dnia: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2021-03-11T07:47:01Z</dcterms:modified>
  <cp:category/>
  <cp:version/>
  <cp:contentType/>
  <cp:contentStatus/>
</cp:coreProperties>
</file>