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2" windowHeight="10308" tabRatio="431" activeTab="2"/>
  </bookViews>
  <sheets>
    <sheet name="drewno wielkowymiarowe" sheetId="1" r:id="rId1"/>
    <sheet name="drewno średniowymiarowa" sheetId="2" r:id="rId2"/>
    <sheet name="samowyrób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<sst xmlns="http://schemas.openxmlformats.org/spreadsheetml/2006/main" count="169" uniqueCount="56">
  <si>
    <t>Gatunek</t>
  </si>
  <si>
    <t>Sortyment</t>
  </si>
  <si>
    <t>WA 0</t>
  </si>
  <si>
    <t>WB 0</t>
  </si>
  <si>
    <t>WC 0</t>
  </si>
  <si>
    <t>WD 0</t>
  </si>
  <si>
    <t>netto</t>
  </si>
  <si>
    <t>brutto</t>
  </si>
  <si>
    <t>w zł/m3</t>
  </si>
  <si>
    <t>Iglaste</t>
  </si>
  <si>
    <t>Sosna</t>
  </si>
  <si>
    <t>Modrzew</t>
  </si>
  <si>
    <t>Świerk</t>
  </si>
  <si>
    <t>Liściaste</t>
  </si>
  <si>
    <t>Dąb</t>
  </si>
  <si>
    <t>Dąb cz.</t>
  </si>
  <si>
    <t>Jesion</t>
  </si>
  <si>
    <t>Buk</t>
  </si>
  <si>
    <t>Wiąz</t>
  </si>
  <si>
    <t>Klon</t>
  </si>
  <si>
    <t>Olcha</t>
  </si>
  <si>
    <t>Brzoza</t>
  </si>
  <si>
    <t>Lipa</t>
  </si>
  <si>
    <t>Topola</t>
  </si>
  <si>
    <t>Osika</t>
  </si>
  <si>
    <t>Grab</t>
  </si>
  <si>
    <t>Jednostka                                                 miary</t>
  </si>
  <si>
    <t>S2a</t>
  </si>
  <si>
    <t>S2b</t>
  </si>
  <si>
    <t>S3b</t>
  </si>
  <si>
    <t>S4</t>
  </si>
  <si>
    <t>IGLASTE</t>
  </si>
  <si>
    <r>
      <t>m</t>
    </r>
    <r>
      <rPr>
        <vertAlign val="superscript"/>
        <sz val="10"/>
        <rFont val="Arial"/>
        <family val="2"/>
      </rPr>
      <t>3</t>
    </r>
  </si>
  <si>
    <t>LIŚCIASTE</t>
  </si>
  <si>
    <t>x</t>
  </si>
  <si>
    <t>Wierzba</t>
  </si>
  <si>
    <t>Drobnica opałowa pozyskana i zerwana kosztem nabywcy.</t>
  </si>
  <si>
    <t>Sortyment/                                                  gatunek</t>
  </si>
  <si>
    <t>Jednostka                                                  miary</t>
  </si>
  <si>
    <t>Cena netto                                                   (zł)</t>
  </si>
  <si>
    <t>Cena brutto                                                (zł)</t>
  </si>
  <si>
    <t>M2/Św</t>
  </si>
  <si>
    <t>M2/So,Md</t>
  </si>
  <si>
    <t>M2/liść. twarde</t>
  </si>
  <si>
    <t>M2/liść. miękkie</t>
  </si>
  <si>
    <t>Jawor</t>
  </si>
  <si>
    <t>Klon,                                                                  Jawor</t>
  </si>
  <si>
    <t>CENY NA RYNKU DREWNA DETALICZNEGO</t>
  </si>
  <si>
    <r>
      <t xml:space="preserve"> NA DREWNO WIELKOWYMIAROWE (netto/brutto) w zł/m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LOCO LAS PO ZRYWCE OBOWIĄZUJĄCY </t>
    </r>
  </si>
  <si>
    <r>
      <t>NA DREWNO ŚREDNIOWYMIAROWE (netto/brutto) w zł/m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POZYSKANE I ZERWANE KOSZTEM  SKARBU PAŃSTWA</t>
    </r>
  </si>
  <si>
    <t>S2ap</t>
  </si>
  <si>
    <t>DREWNO KŁODOWANE IGLASTE</t>
  </si>
  <si>
    <t>NA DREWNA OPAŁOWEGO Z UDZIAŁEM KOSZTÓW NABYWCY</t>
  </si>
  <si>
    <t>OBOWIĄZUJĄCY OD 01.07.2020 r. W NADLEŚNICTWIE BARTOSZYCE</t>
  </si>
  <si>
    <r>
      <t>(netto/brutto) w zł/m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OBOWIĄZUJĄCY OD 01.07.2020 r. W NADLEŚNICTWIE BARTOSZYCE</t>
    </r>
  </si>
  <si>
    <t>OD DNIA 01.07.2020 r. W NADLEŚNICTWIE BARTOSZYCE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</si>
</sst>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2" fillId="3" borderId="0" applyNumberFormat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42" fillId="9" borderId="0" applyNumberFormat="0" applyBorder="0" applyAlignment="0" applyProtection="0"/>
    <xf numFmtId="0" fontId="1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8" borderId="0" applyNumberFormat="0" applyBorder="0" applyAlignment="0" applyProtection="0"/>
    <xf numFmtId="0" fontId="42" fillId="20" borderId="0" applyNumberFormat="0" applyBorder="0" applyAlignment="0" applyProtection="0"/>
    <xf numFmtId="0" fontId="1" fillId="14" borderId="0" applyNumberFormat="0" applyBorder="0" applyAlignment="0" applyProtection="0"/>
    <xf numFmtId="0" fontId="42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2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16" borderId="0" applyNumberFormat="0" applyBorder="0" applyAlignment="0" applyProtection="0"/>
    <xf numFmtId="0" fontId="43" fillId="26" borderId="0" applyNumberFormat="0" applyBorder="0" applyAlignment="0" applyProtection="0"/>
    <xf numFmtId="0" fontId="2" fillId="18" borderId="0" applyNumberFormat="0" applyBorder="0" applyAlignment="0" applyProtection="0"/>
    <xf numFmtId="0" fontId="43" fillId="27" borderId="0" applyNumberFormat="0" applyBorder="0" applyAlignment="0" applyProtection="0"/>
    <xf numFmtId="0" fontId="2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32" borderId="0" applyNumberFormat="0" applyBorder="0" applyAlignment="0" applyProtection="0"/>
    <xf numFmtId="0" fontId="4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4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4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46" fillId="4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63">
      <alignment/>
      <protection/>
    </xf>
    <xf numFmtId="0" fontId="18" fillId="0" borderId="0" xfId="63" applyFont="1">
      <alignment/>
      <protection/>
    </xf>
    <xf numFmtId="0" fontId="0" fillId="0" borderId="0" xfId="72" applyFont="1" applyBorder="1" applyAlignment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72" applyFont="1" applyAlignment="1">
      <alignment horizontal="center"/>
      <protection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22" fillId="0" borderId="13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0" xfId="72" applyFont="1" applyBorder="1" applyAlignment="1">
      <alignment/>
      <protection/>
    </xf>
    <xf numFmtId="0" fontId="0" fillId="0" borderId="0" xfId="72" applyAlignment="1">
      <alignment/>
      <protection/>
    </xf>
    <xf numFmtId="0" fontId="21" fillId="0" borderId="0" xfId="72" applyFont="1" applyBorder="1" applyAlignment="1">
      <alignment/>
      <protection/>
    </xf>
    <xf numFmtId="0" fontId="24" fillId="0" borderId="0" xfId="72" applyFont="1" applyAlignment="1">
      <alignment/>
      <protection/>
    </xf>
    <xf numFmtId="0" fontId="22" fillId="0" borderId="0" xfId="72" applyFont="1" applyBorder="1" applyAlignment="1">
      <alignment wrapText="1"/>
      <protection/>
    </xf>
    <xf numFmtId="0" fontId="22" fillId="0" borderId="0" xfId="72" applyFont="1" applyAlignment="1">
      <alignment wrapText="1"/>
      <protection/>
    </xf>
    <xf numFmtId="0" fontId="22" fillId="0" borderId="0" xfId="72" applyFont="1" applyBorder="1" applyAlignment="1">
      <alignment horizontal="center"/>
      <protection/>
    </xf>
    <xf numFmtId="0" fontId="22" fillId="0" borderId="0" xfId="72" applyFont="1" applyBorder="1" applyAlignment="1">
      <alignment/>
      <protection/>
    </xf>
    <xf numFmtId="0" fontId="22" fillId="0" borderId="0" xfId="72" applyFont="1" applyAlignment="1">
      <alignment/>
      <protection/>
    </xf>
    <xf numFmtId="0" fontId="0" fillId="0" borderId="15" xfId="72" applyFont="1" applyBorder="1">
      <alignment/>
      <protection/>
    </xf>
    <xf numFmtId="0" fontId="22" fillId="0" borderId="15" xfId="72" applyFont="1" applyBorder="1">
      <alignment/>
      <protection/>
    </xf>
    <xf numFmtId="0" fontId="0" fillId="0" borderId="15" xfId="72" applyFont="1" applyFill="1" applyBorder="1">
      <alignment/>
      <protection/>
    </xf>
    <xf numFmtId="0" fontId="22" fillId="0" borderId="16" xfId="72" applyFont="1" applyFill="1" applyBorder="1">
      <alignment/>
      <protection/>
    </xf>
    <xf numFmtId="0" fontId="22" fillId="0" borderId="11" xfId="72" applyFont="1" applyBorder="1">
      <alignment/>
      <protection/>
    </xf>
    <xf numFmtId="0" fontId="22" fillId="0" borderId="11" xfId="72" applyFont="1" applyBorder="1" applyAlignment="1">
      <alignment wrapText="1"/>
      <protection/>
    </xf>
    <xf numFmtId="2" fontId="22" fillId="0" borderId="11" xfId="72" applyNumberFormat="1" applyFont="1" applyBorder="1" applyAlignment="1">
      <alignment horizontal="center" vertical="center"/>
      <protection/>
    </xf>
    <xf numFmtId="0" fontId="0" fillId="0" borderId="17" xfId="72" applyFont="1" applyBorder="1" applyAlignment="1">
      <alignment horizontal="center" vertical="center"/>
      <protection/>
    </xf>
    <xf numFmtId="2" fontId="28" fillId="0" borderId="18" xfId="63" applyNumberFormat="1" applyFont="1" applyBorder="1" applyAlignment="1">
      <alignment horizontal="center" vertical="center"/>
      <protection/>
    </xf>
    <xf numFmtId="0" fontId="0" fillId="0" borderId="0" xfId="72" applyFont="1" applyFill="1" applyBorder="1">
      <alignment/>
      <protection/>
    </xf>
    <xf numFmtId="0" fontId="0" fillId="0" borderId="0" xfId="72" applyFont="1" applyFill="1" applyBorder="1" applyAlignment="1">
      <alignment horizontal="center"/>
      <protection/>
    </xf>
    <xf numFmtId="2" fontId="28" fillId="0" borderId="0" xfId="63" applyNumberFormat="1" applyFont="1" applyFill="1" applyBorder="1" applyAlignment="1">
      <alignment horizontal="center"/>
      <protection/>
    </xf>
    <xf numFmtId="0" fontId="0" fillId="0" borderId="0" xfId="75" applyFont="1" applyBorder="1" applyAlignment="1">
      <alignment/>
      <protection/>
    </xf>
    <xf numFmtId="0" fontId="33" fillId="0" borderId="0" xfId="63" applyFont="1" applyAlignment="1">
      <alignment horizontal="center"/>
      <protection/>
    </xf>
    <xf numFmtId="0" fontId="0" fillId="0" borderId="0" xfId="76" applyFont="1" applyFill="1" applyBorder="1" applyAlignment="1">
      <alignment horizontal="left"/>
      <protection/>
    </xf>
    <xf numFmtId="0" fontId="22" fillId="0" borderId="15" xfId="77" applyFont="1" applyBorder="1" applyAlignment="1">
      <alignment horizontal="center" vertical="center" wrapText="1"/>
      <protection/>
    </xf>
    <xf numFmtId="0" fontId="0" fillId="0" borderId="0" xfId="77" applyFont="1" applyFill="1" applyBorder="1">
      <alignment/>
      <protection/>
    </xf>
    <xf numFmtId="0" fontId="0" fillId="0" borderId="0" xfId="77" applyFont="1">
      <alignment/>
      <protection/>
    </xf>
    <xf numFmtId="0" fontId="26" fillId="0" borderId="0" xfId="77" applyFont="1" applyFill="1" applyBorder="1">
      <alignment/>
      <protection/>
    </xf>
    <xf numFmtId="0" fontId="18" fillId="0" borderId="0" xfId="63" applyFont="1" applyAlignment="1">
      <alignment horizontal="center"/>
      <protection/>
    </xf>
    <xf numFmtId="2" fontId="30" fillId="0" borderId="11" xfId="63" applyNumberFormat="1" applyFont="1" applyBorder="1" applyAlignment="1">
      <alignment horizontal="center" vertical="center"/>
      <protection/>
    </xf>
    <xf numFmtId="2" fontId="0" fillId="0" borderId="17" xfId="72" applyNumberFormat="1" applyFont="1" applyBorder="1" applyAlignment="1">
      <alignment horizontal="center" vertical="center"/>
      <protection/>
    </xf>
    <xf numFmtId="2" fontId="0" fillId="0" borderId="15" xfId="77" applyNumberFormat="1" applyFont="1" applyBorder="1" applyAlignment="1">
      <alignment horizontal="center" vertical="center"/>
      <protection/>
    </xf>
    <xf numFmtId="2" fontId="22" fillId="0" borderId="15" xfId="77" applyNumberFormat="1" applyFont="1" applyBorder="1" applyAlignment="1">
      <alignment horizontal="center" vertical="center"/>
      <protection/>
    </xf>
    <xf numFmtId="2" fontId="0" fillId="0" borderId="19" xfId="72" applyNumberFormat="1" applyFont="1" applyBorder="1" applyAlignment="1">
      <alignment horizontal="center" vertical="center"/>
      <protection/>
    </xf>
    <xf numFmtId="2" fontId="0" fillId="0" borderId="20" xfId="72" applyNumberFormat="1" applyFont="1" applyFill="1" applyBorder="1" applyAlignment="1">
      <alignment horizontal="center" vertical="center"/>
      <protection/>
    </xf>
    <xf numFmtId="2" fontId="22" fillId="0" borderId="11" xfId="72" applyNumberFormat="1" applyFont="1" applyFill="1" applyBorder="1" applyAlignment="1">
      <alignment horizontal="center" vertical="center"/>
      <protection/>
    </xf>
    <xf numFmtId="2" fontId="0" fillId="0" borderId="18" xfId="72" applyNumberFormat="1" applyFont="1" applyFill="1" applyBorder="1" applyAlignment="1">
      <alignment horizontal="center" vertical="center"/>
      <protection/>
    </xf>
    <xf numFmtId="2" fontId="0" fillId="0" borderId="21" xfId="72" applyNumberFormat="1" applyFont="1" applyBorder="1" applyAlignment="1">
      <alignment horizontal="center" vertical="center"/>
      <protection/>
    </xf>
    <xf numFmtId="0" fontId="22" fillId="0" borderId="15" xfId="77" applyFont="1" applyBorder="1" applyAlignment="1">
      <alignment vertical="center"/>
      <protection/>
    </xf>
    <xf numFmtId="0" fontId="18" fillId="0" borderId="0" xfId="63" applyFont="1" applyBorder="1" applyAlignment="1">
      <alignment/>
      <protection/>
    </xf>
    <xf numFmtId="0" fontId="36" fillId="0" borderId="11" xfId="0" applyFont="1" applyBorder="1" applyAlignment="1">
      <alignment vertical="center"/>
    </xf>
    <xf numFmtId="0" fontId="22" fillId="0" borderId="22" xfId="72" applyFont="1" applyBorder="1" applyAlignment="1">
      <alignment horizontal="center" vertical="center"/>
      <protection/>
    </xf>
    <xf numFmtId="0" fontId="22" fillId="0" borderId="23" xfId="72" applyFont="1" applyBorder="1" applyAlignment="1">
      <alignment horizontal="center" vertical="center"/>
      <protection/>
    </xf>
    <xf numFmtId="2" fontId="22" fillId="0" borderId="22" xfId="72" applyNumberFormat="1" applyFont="1" applyBorder="1" applyAlignment="1">
      <alignment horizontal="center" vertical="center"/>
      <protection/>
    </xf>
    <xf numFmtId="2" fontId="22" fillId="0" borderId="24" xfId="72" applyNumberFormat="1" applyFont="1" applyBorder="1" applyAlignment="1">
      <alignment horizontal="center" vertical="center"/>
      <protection/>
    </xf>
    <xf numFmtId="0" fontId="0" fillId="0" borderId="19" xfId="72" applyFont="1" applyBorder="1" applyAlignment="1">
      <alignment horizontal="center" vertical="center"/>
      <protection/>
    </xf>
    <xf numFmtId="2" fontId="28" fillId="0" borderId="20" xfId="63" applyNumberFormat="1" applyFont="1" applyBorder="1" applyAlignment="1">
      <alignment horizontal="center" vertical="center"/>
      <protection/>
    </xf>
    <xf numFmtId="2" fontId="0" fillId="0" borderId="25" xfId="72" applyNumberFormat="1" applyFont="1" applyBorder="1" applyAlignment="1">
      <alignment horizontal="center" vertical="center"/>
      <protection/>
    </xf>
    <xf numFmtId="0" fontId="0" fillId="0" borderId="25" xfId="72" applyFont="1" applyBorder="1" applyAlignment="1">
      <alignment horizontal="center" vertical="center"/>
      <protection/>
    </xf>
    <xf numFmtId="2" fontId="28" fillId="0" borderId="26" xfId="63" applyNumberFormat="1" applyFont="1" applyBorder="1" applyAlignment="1">
      <alignment horizontal="center" vertical="center"/>
      <protection/>
    </xf>
    <xf numFmtId="2" fontId="22" fillId="0" borderId="27" xfId="72" applyNumberFormat="1" applyFont="1" applyBorder="1" applyAlignment="1">
      <alignment horizontal="center" vertical="center"/>
      <protection/>
    </xf>
    <xf numFmtId="2" fontId="0" fillId="0" borderId="27" xfId="72" applyNumberFormat="1" applyFont="1" applyBorder="1" applyAlignment="1">
      <alignment horizontal="center" vertical="center"/>
      <protection/>
    </xf>
    <xf numFmtId="2" fontId="0" fillId="0" borderId="28" xfId="72" applyNumberFormat="1" applyFont="1" applyBorder="1" applyAlignment="1">
      <alignment horizontal="center" vertical="center"/>
      <protection/>
    </xf>
    <xf numFmtId="2" fontId="0" fillId="0" borderId="29" xfId="72" applyNumberFormat="1" applyFont="1" applyBorder="1" applyAlignment="1">
      <alignment horizontal="center" vertical="center"/>
      <protection/>
    </xf>
    <xf numFmtId="0" fontId="22" fillId="0" borderId="30" xfId="0" applyFont="1" applyBorder="1" applyAlignment="1">
      <alignment vertical="center"/>
    </xf>
    <xf numFmtId="2" fontId="0" fillId="0" borderId="31" xfId="0" applyNumberFormat="1" applyFont="1" applyBorder="1" applyAlignment="1">
      <alignment vertical="center"/>
    </xf>
    <xf numFmtId="2" fontId="22" fillId="0" borderId="30" xfId="0" applyNumberFormat="1" applyFont="1" applyBorder="1" applyAlignment="1">
      <alignment vertical="center"/>
    </xf>
    <xf numFmtId="2" fontId="0" fillId="0" borderId="32" xfId="0" applyNumberFormat="1" applyFont="1" applyBorder="1" applyAlignment="1">
      <alignment vertical="center"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22" fillId="0" borderId="33" xfId="0" applyNumberFormat="1" applyFont="1" applyBorder="1" applyAlignment="1">
      <alignment/>
    </xf>
    <xf numFmtId="2" fontId="22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2" fontId="0" fillId="0" borderId="34" xfId="0" applyNumberFormat="1" applyFont="1" applyBorder="1" applyAlignment="1">
      <alignment/>
    </xf>
    <xf numFmtId="2" fontId="22" fillId="0" borderId="34" xfId="0" applyNumberFormat="1" applyFont="1" applyBorder="1" applyAlignment="1">
      <alignment/>
    </xf>
    <xf numFmtId="2" fontId="22" fillId="0" borderId="34" xfId="0" applyNumberFormat="1" applyFont="1" applyBorder="1" applyAlignment="1">
      <alignment horizontal="center" vertical="center"/>
    </xf>
    <xf numFmtId="0" fontId="27" fillId="0" borderId="0" xfId="63" applyFont="1" applyBorder="1" applyAlignment="1">
      <alignment/>
      <protection/>
    </xf>
    <xf numFmtId="0" fontId="26" fillId="0" borderId="0" xfId="0" applyFont="1" applyAlignment="1">
      <alignment/>
    </xf>
    <xf numFmtId="0" fontId="26" fillId="0" borderId="0" xfId="77" applyFont="1">
      <alignment/>
      <protection/>
    </xf>
    <xf numFmtId="2" fontId="0" fillId="0" borderId="24" xfId="72" applyNumberFormat="1" applyFont="1" applyBorder="1" applyAlignment="1">
      <alignment horizontal="center" vertical="center"/>
      <protection/>
    </xf>
    <xf numFmtId="2" fontId="0" fillId="0" borderId="35" xfId="72" applyNumberFormat="1" applyFont="1" applyBorder="1" applyAlignment="1">
      <alignment horizontal="center" vertical="center"/>
      <protection/>
    </xf>
    <xf numFmtId="2" fontId="22" fillId="0" borderId="36" xfId="72" applyNumberFormat="1" applyFont="1" applyBorder="1" applyAlignment="1">
      <alignment horizontal="center" vertical="center"/>
      <protection/>
    </xf>
    <xf numFmtId="0" fontId="18" fillId="0" borderId="0" xfId="63" applyFont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0" fillId="0" borderId="0" xfId="72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1" fillId="0" borderId="0" xfId="72" applyFont="1" applyBorder="1" applyAlignment="1">
      <alignment horizontal="center"/>
      <protection/>
    </xf>
    <xf numFmtId="0" fontId="22" fillId="0" borderId="0" xfId="72" applyFont="1" applyBorder="1" applyAlignment="1">
      <alignment horizontal="center" wrapText="1"/>
      <protection/>
    </xf>
    <xf numFmtId="0" fontId="22" fillId="0" borderId="0" xfId="72" applyFont="1" applyBorder="1" applyAlignment="1">
      <alignment horizontal="center"/>
      <protection/>
    </xf>
    <xf numFmtId="0" fontId="22" fillId="0" borderId="45" xfId="72" applyFont="1" applyBorder="1" applyAlignment="1">
      <alignment horizontal="center"/>
      <protection/>
    </xf>
    <xf numFmtId="0" fontId="22" fillId="0" borderId="46" xfId="72" applyFont="1" applyBorder="1" applyAlignment="1">
      <alignment horizontal="center" vertical="center" wrapText="1"/>
      <protection/>
    </xf>
    <xf numFmtId="0" fontId="22" fillId="0" borderId="44" xfId="72" applyFont="1" applyBorder="1" applyAlignment="1">
      <alignment horizontal="center"/>
      <protection/>
    </xf>
    <xf numFmtId="0" fontId="22" fillId="0" borderId="15" xfId="72" applyFont="1" applyBorder="1" applyAlignment="1">
      <alignment horizontal="center" vertical="center"/>
      <protection/>
    </xf>
    <xf numFmtId="0" fontId="18" fillId="0" borderId="0" xfId="63" applyFont="1" applyAlignment="1">
      <alignment horizontal="center"/>
      <protection/>
    </xf>
    <xf numFmtId="0" fontId="22" fillId="0" borderId="11" xfId="72" applyFont="1" applyBorder="1" applyAlignment="1">
      <alignment horizontal="center"/>
      <protection/>
    </xf>
    <xf numFmtId="0" fontId="22" fillId="0" borderId="30" xfId="72" applyFont="1" applyBorder="1" applyAlignment="1">
      <alignment horizontal="center"/>
      <protection/>
    </xf>
    <xf numFmtId="0" fontId="0" fillId="0" borderId="47" xfId="72" applyFont="1" applyBorder="1" applyAlignment="1">
      <alignment horizontal="center" vertical="center"/>
      <protection/>
    </xf>
    <xf numFmtId="0" fontId="22" fillId="0" borderId="30" xfId="72" applyFont="1" applyBorder="1" applyAlignment="1">
      <alignment horizontal="center" wrapText="1"/>
      <protection/>
    </xf>
    <xf numFmtId="0" fontId="22" fillId="0" borderId="10" xfId="72" applyFont="1" applyBorder="1" applyAlignment="1">
      <alignment horizontal="center" wrapText="1"/>
      <protection/>
    </xf>
    <xf numFmtId="0" fontId="0" fillId="0" borderId="48" xfId="72" applyFont="1" applyBorder="1" applyAlignment="1">
      <alignment horizontal="center" vertical="center"/>
      <protection/>
    </xf>
    <xf numFmtId="0" fontId="30" fillId="0" borderId="16" xfId="63" applyFont="1" applyBorder="1" applyAlignment="1">
      <alignment horizontal="center" vertical="center"/>
      <protection/>
    </xf>
    <xf numFmtId="0" fontId="22" fillId="0" borderId="49" xfId="72" applyFont="1" applyBorder="1" applyAlignment="1">
      <alignment horizontal="center"/>
      <protection/>
    </xf>
    <xf numFmtId="0" fontId="22" fillId="0" borderId="50" xfId="72" applyFont="1" applyBorder="1" applyAlignment="1">
      <alignment horizontal="center" vertical="center"/>
      <protection/>
    </xf>
    <xf numFmtId="0" fontId="22" fillId="0" borderId="51" xfId="72" applyFont="1" applyBorder="1" applyAlignment="1">
      <alignment horizontal="center" vertical="center"/>
      <protection/>
    </xf>
    <xf numFmtId="0" fontId="30" fillId="0" borderId="0" xfId="63" applyFont="1" applyBorder="1" applyAlignment="1">
      <alignment horizontal="center"/>
      <protection/>
    </xf>
    <xf numFmtId="0" fontId="0" fillId="0" borderId="15" xfId="77" applyFont="1" applyBorder="1" applyAlignment="1">
      <alignment horizontal="center" vertical="center"/>
      <protection/>
    </xf>
    <xf numFmtId="0" fontId="0" fillId="0" borderId="0" xfId="75" applyFont="1" applyBorder="1" applyAlignment="1">
      <alignment horizontal="center"/>
      <protection/>
    </xf>
    <xf numFmtId="0" fontId="32" fillId="0" borderId="0" xfId="63" applyFont="1" applyBorder="1" applyAlignment="1">
      <alignment horizontal="center"/>
      <protection/>
    </xf>
  </cellXfs>
  <cellStyles count="7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Normalny 2 2" xfId="73"/>
    <cellStyle name="Normalny 3" xfId="74"/>
    <cellStyle name="Normalny 5" xfId="75"/>
    <cellStyle name="Normalny 8" xfId="76"/>
    <cellStyle name="Normalny 9" xfId="77"/>
    <cellStyle name="Obliczenia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4">
      <selection activeCell="I49" sqref="I49:J49"/>
    </sheetView>
  </sheetViews>
  <sheetFormatPr defaultColWidth="6.8515625" defaultRowHeight="14.25" customHeight="1"/>
  <cols>
    <col min="1" max="1" width="8.00390625" style="1" customWidth="1"/>
    <col min="2" max="2" width="7.421875" style="1" customWidth="1"/>
    <col min="3" max="3" width="7.7109375" style="1" customWidth="1"/>
    <col min="4" max="4" width="7.57421875" style="1" customWidth="1"/>
    <col min="5" max="5" width="7.7109375" style="1" customWidth="1"/>
    <col min="6" max="6" width="6.8515625" style="1" customWidth="1"/>
    <col min="7" max="7" width="7.140625" style="1" customWidth="1"/>
    <col min="8" max="8" width="7.28125" style="1" customWidth="1"/>
    <col min="9" max="9" width="7.8515625" style="1" customWidth="1"/>
    <col min="10" max="10" width="7.421875" style="1" customWidth="1"/>
    <col min="11" max="11" width="7.57421875" style="1" customWidth="1"/>
    <col min="12" max="12" width="6.57421875" style="1" customWidth="1"/>
    <col min="13" max="14" width="6.8515625" style="1" customWidth="1"/>
    <col min="15" max="15" width="7.421875" style="1" customWidth="1"/>
    <col min="16" max="16" width="7.28125" style="1" customWidth="1"/>
    <col min="17" max="17" width="7.421875" style="1" customWidth="1"/>
    <col min="18" max="18" width="6.57421875" style="1" customWidth="1"/>
    <col min="19" max="20" width="6.8515625" style="1" customWidth="1"/>
    <col min="21" max="22" width="6.57421875" style="1" customWidth="1"/>
    <col min="23" max="23" width="6.8515625" style="1" customWidth="1"/>
    <col min="24" max="16384" width="6.8515625" style="1" customWidth="1"/>
  </cols>
  <sheetData>
    <row r="1" spans="1:24" ht="14.25" customHeight="1">
      <c r="A1" s="2"/>
      <c r="B1" s="2"/>
      <c r="C1" s="2"/>
      <c r="D1" s="2"/>
      <c r="E1" s="2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2"/>
      <c r="T1" s="2"/>
      <c r="U1" s="2"/>
      <c r="V1" s="2"/>
      <c r="W1" s="2"/>
      <c r="X1" s="2"/>
    </row>
    <row r="2" spans="1:24" ht="14.25" customHeight="1">
      <c r="A2" s="4"/>
      <c r="B2" s="4"/>
      <c r="C2" s="5"/>
      <c r="D2" s="4"/>
      <c r="E2" s="6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6"/>
      <c r="T2" s="4"/>
      <c r="U2" s="6"/>
      <c r="V2" s="4"/>
      <c r="W2" s="6"/>
      <c r="X2" s="2"/>
    </row>
    <row r="3" spans="1:24" ht="14.25" customHeight="1">
      <c r="A3" s="4"/>
      <c r="B3" s="4"/>
      <c r="C3" s="5"/>
      <c r="D3" s="4"/>
      <c r="E3" s="6"/>
      <c r="F3" s="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4"/>
      <c r="U3" s="6"/>
      <c r="V3" s="4"/>
      <c r="W3" s="6"/>
      <c r="X3" s="2"/>
    </row>
    <row r="4" spans="1:24" ht="19.5" customHeight="1">
      <c r="A4" s="102" t="s">
        <v>47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2"/>
    </row>
    <row r="5" spans="1:24" ht="14.25" customHeight="1">
      <c r="A5" s="103" t="s">
        <v>48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2"/>
    </row>
    <row r="6" spans="1:24" ht="14.25" customHeight="1">
      <c r="A6" s="103" t="s">
        <v>55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2"/>
    </row>
    <row r="7" spans="1:24" ht="14.25" customHeight="1">
      <c r="A7" s="4"/>
      <c r="B7" s="4"/>
      <c r="C7" s="5"/>
      <c r="D7" s="4"/>
      <c r="E7" s="6"/>
      <c r="F7" s="4"/>
      <c r="G7" s="6"/>
      <c r="H7" s="4"/>
      <c r="I7" s="6"/>
      <c r="J7" s="4"/>
      <c r="K7" s="6"/>
      <c r="L7" s="4"/>
      <c r="M7" s="6"/>
      <c r="N7" s="4"/>
      <c r="O7" s="6"/>
      <c r="P7" s="4"/>
      <c r="Q7" s="6"/>
      <c r="R7" s="4"/>
      <c r="S7" s="6"/>
      <c r="T7" s="4"/>
      <c r="U7" s="6"/>
      <c r="V7" s="4"/>
      <c r="W7" s="6"/>
      <c r="X7" s="2"/>
    </row>
    <row r="8" spans="1:24" ht="14.25" customHeight="1">
      <c r="A8" s="104" t="s">
        <v>0</v>
      </c>
      <c r="B8" s="105" t="s">
        <v>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2"/>
    </row>
    <row r="9" spans="1:24" ht="14.25" customHeight="1">
      <c r="A9" s="104"/>
      <c r="B9" s="98" t="s">
        <v>2</v>
      </c>
      <c r="C9" s="98"/>
      <c r="D9" s="98"/>
      <c r="E9" s="98"/>
      <c r="F9" s="98" t="s">
        <v>3</v>
      </c>
      <c r="G9" s="98" t="s">
        <v>3</v>
      </c>
      <c r="H9" s="98"/>
      <c r="I9" s="98"/>
      <c r="J9" s="98"/>
      <c r="K9" s="98"/>
      <c r="L9" s="98" t="s">
        <v>4</v>
      </c>
      <c r="M9" s="98"/>
      <c r="N9" s="98"/>
      <c r="O9" s="98"/>
      <c r="P9" s="98"/>
      <c r="Q9" s="98"/>
      <c r="R9" s="98" t="s">
        <v>5</v>
      </c>
      <c r="S9" s="98"/>
      <c r="T9" s="98"/>
      <c r="U9" s="98"/>
      <c r="V9" s="98"/>
      <c r="W9" s="98"/>
      <c r="X9" s="2"/>
    </row>
    <row r="10" spans="1:24" ht="14.25" customHeight="1">
      <c r="A10" s="104"/>
      <c r="B10" s="92">
        <v>2</v>
      </c>
      <c r="C10" s="92"/>
      <c r="D10" s="99">
        <v>3</v>
      </c>
      <c r="E10" s="99"/>
      <c r="F10" s="100">
        <v>1</v>
      </c>
      <c r="G10" s="100"/>
      <c r="H10" s="92">
        <v>2</v>
      </c>
      <c r="I10" s="92"/>
      <c r="J10" s="92">
        <v>3</v>
      </c>
      <c r="K10" s="92"/>
      <c r="L10" s="92">
        <v>1</v>
      </c>
      <c r="M10" s="92"/>
      <c r="N10" s="92">
        <v>2</v>
      </c>
      <c r="O10" s="92"/>
      <c r="P10" s="92">
        <v>3</v>
      </c>
      <c r="Q10" s="92"/>
      <c r="R10" s="92">
        <v>1</v>
      </c>
      <c r="S10" s="92"/>
      <c r="T10" s="92">
        <v>2</v>
      </c>
      <c r="U10" s="92"/>
      <c r="V10" s="92">
        <v>3</v>
      </c>
      <c r="W10" s="92"/>
      <c r="X10" s="2"/>
    </row>
    <row r="11" spans="1:24" ht="14.25" customHeight="1">
      <c r="A11" s="104"/>
      <c r="B11" s="8" t="s">
        <v>6</v>
      </c>
      <c r="C11" s="9" t="s">
        <v>7</v>
      </c>
      <c r="D11" s="8" t="s">
        <v>6</v>
      </c>
      <c r="E11" s="9" t="s">
        <v>7</v>
      </c>
      <c r="F11" s="8" t="s">
        <v>6</v>
      </c>
      <c r="G11" s="9" t="s">
        <v>7</v>
      </c>
      <c r="H11" s="8" t="s">
        <v>6</v>
      </c>
      <c r="I11" s="9" t="s">
        <v>7</v>
      </c>
      <c r="J11" s="8" t="s">
        <v>6</v>
      </c>
      <c r="K11" s="9" t="s">
        <v>7</v>
      </c>
      <c r="L11" s="8" t="s">
        <v>6</v>
      </c>
      <c r="M11" s="9" t="s">
        <v>7</v>
      </c>
      <c r="N11" s="8" t="s">
        <v>6</v>
      </c>
      <c r="O11" s="9" t="s">
        <v>7</v>
      </c>
      <c r="P11" s="8" t="s">
        <v>6</v>
      </c>
      <c r="Q11" s="9" t="s">
        <v>7</v>
      </c>
      <c r="R11" s="8" t="s">
        <v>6</v>
      </c>
      <c r="S11" s="9" t="s">
        <v>7</v>
      </c>
      <c r="T11" s="8" t="s">
        <v>6</v>
      </c>
      <c r="U11" s="9" t="s">
        <v>7</v>
      </c>
      <c r="V11" s="8" t="s">
        <v>6</v>
      </c>
      <c r="W11" s="9" t="s">
        <v>7</v>
      </c>
      <c r="X11" s="2"/>
    </row>
    <row r="12" spans="1:24" ht="14.25" customHeight="1">
      <c r="A12" s="104"/>
      <c r="B12" s="93" t="s">
        <v>8</v>
      </c>
      <c r="C12" s="93"/>
      <c r="D12" s="93"/>
      <c r="E12" s="93"/>
      <c r="F12" s="93" t="s">
        <v>8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2"/>
    </row>
    <row r="13" spans="1:24" ht="18" customHeight="1">
      <c r="A13" s="94" t="s">
        <v>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2"/>
    </row>
    <row r="14" spans="1:24" ht="16.5" customHeight="1">
      <c r="A14" s="10" t="s">
        <v>10</v>
      </c>
      <c r="B14" s="11">
        <v>409</v>
      </c>
      <c r="C14" s="12">
        <f>B14*1.23</f>
        <v>503.07</v>
      </c>
      <c r="D14" s="13">
        <v>501</v>
      </c>
      <c r="E14" s="12">
        <f>D14*1.23</f>
        <v>616.23</v>
      </c>
      <c r="F14" s="13">
        <v>276</v>
      </c>
      <c r="G14" s="12">
        <f>F14*1.23</f>
        <v>339.48</v>
      </c>
      <c r="H14" s="14">
        <v>339</v>
      </c>
      <c r="I14" s="15">
        <f>H14*1.23</f>
        <v>416.96999999999997</v>
      </c>
      <c r="J14" s="14">
        <v>387</v>
      </c>
      <c r="K14" s="12">
        <f>J14*1.23</f>
        <v>476.01</v>
      </c>
      <c r="L14" s="13">
        <v>251</v>
      </c>
      <c r="M14" s="12">
        <f>L14*1.23</f>
        <v>308.73</v>
      </c>
      <c r="N14" s="13">
        <v>293</v>
      </c>
      <c r="O14" s="12">
        <f>N14*1.23</f>
        <v>360.39</v>
      </c>
      <c r="P14" s="13">
        <v>334</v>
      </c>
      <c r="Q14" s="12">
        <f>P14*1.23</f>
        <v>410.82</v>
      </c>
      <c r="R14" s="13">
        <v>192</v>
      </c>
      <c r="S14" s="12">
        <f>R14*1.23</f>
        <v>236.16</v>
      </c>
      <c r="T14" s="13">
        <v>209</v>
      </c>
      <c r="U14" s="12">
        <f>T14*1.23</f>
        <v>257.07</v>
      </c>
      <c r="V14" s="16">
        <v>226</v>
      </c>
      <c r="W14" s="12">
        <f>V14*1.23</f>
        <v>277.98</v>
      </c>
      <c r="X14" s="2"/>
    </row>
    <row r="15" spans="1:24" ht="16.5" customHeight="1">
      <c r="A15" s="58" t="s">
        <v>11</v>
      </c>
      <c r="B15" s="11">
        <v>427</v>
      </c>
      <c r="C15" s="12">
        <f>B15*1.23</f>
        <v>525.21</v>
      </c>
      <c r="D15" s="13">
        <v>506</v>
      </c>
      <c r="E15" s="12">
        <f>D15*1.23</f>
        <v>622.38</v>
      </c>
      <c r="F15" s="13">
        <v>317</v>
      </c>
      <c r="G15" s="12">
        <f>F15*1.23</f>
        <v>389.90999999999997</v>
      </c>
      <c r="H15" s="14">
        <v>352</v>
      </c>
      <c r="I15" s="15">
        <f>H15*1.23</f>
        <v>432.96</v>
      </c>
      <c r="J15" s="14">
        <v>411</v>
      </c>
      <c r="K15" s="12">
        <f>J15*1.23</f>
        <v>505.53</v>
      </c>
      <c r="L15" s="13">
        <v>252</v>
      </c>
      <c r="M15" s="12">
        <f>L15*1.23</f>
        <v>309.96</v>
      </c>
      <c r="N15" s="13">
        <v>293</v>
      </c>
      <c r="O15" s="12">
        <f>N15*1.23</f>
        <v>360.39</v>
      </c>
      <c r="P15" s="13">
        <v>337</v>
      </c>
      <c r="Q15" s="12">
        <f>P15*1.23</f>
        <v>414.51</v>
      </c>
      <c r="R15" s="13">
        <v>181</v>
      </c>
      <c r="S15" s="12">
        <f>R15*1.23</f>
        <v>222.63</v>
      </c>
      <c r="T15" s="13">
        <v>198</v>
      </c>
      <c r="U15" s="12">
        <f>T15*1.23</f>
        <v>243.54</v>
      </c>
      <c r="V15" s="16">
        <v>221</v>
      </c>
      <c r="W15" s="12">
        <f>V15*1.23</f>
        <v>271.83</v>
      </c>
      <c r="X15" s="2"/>
    </row>
    <row r="16" spans="1:24" ht="16.5" customHeight="1">
      <c r="A16" s="10" t="s">
        <v>12</v>
      </c>
      <c r="B16" s="11">
        <v>430</v>
      </c>
      <c r="C16" s="12">
        <f>B16*1.23</f>
        <v>528.9</v>
      </c>
      <c r="D16" s="13">
        <v>520</v>
      </c>
      <c r="E16" s="12">
        <f>D16*1.23</f>
        <v>639.6</v>
      </c>
      <c r="F16" s="13">
        <v>333</v>
      </c>
      <c r="G16" s="12">
        <f>F16*1.23</f>
        <v>409.59</v>
      </c>
      <c r="H16" s="14">
        <v>374</v>
      </c>
      <c r="I16" s="15">
        <f>H16*1.23</f>
        <v>460.02</v>
      </c>
      <c r="J16" s="14">
        <v>409</v>
      </c>
      <c r="K16" s="12">
        <f>J16*1.23</f>
        <v>503.07</v>
      </c>
      <c r="L16" s="13">
        <v>277</v>
      </c>
      <c r="M16" s="12">
        <f>L16*1.23</f>
        <v>340.71</v>
      </c>
      <c r="N16" s="13">
        <v>322</v>
      </c>
      <c r="O16" s="12">
        <f>N16*1.23</f>
        <v>396.06</v>
      </c>
      <c r="P16" s="13">
        <v>363</v>
      </c>
      <c r="Q16" s="12">
        <f>P16*1.23</f>
        <v>446.49</v>
      </c>
      <c r="R16" s="13">
        <v>216</v>
      </c>
      <c r="S16" s="12">
        <f>R16*1.23</f>
        <v>265.68</v>
      </c>
      <c r="T16" s="13">
        <v>239</v>
      </c>
      <c r="U16" s="12">
        <f>T16*1.23</f>
        <v>293.96999999999997</v>
      </c>
      <c r="V16" s="16">
        <v>276</v>
      </c>
      <c r="W16" s="12">
        <f>V16*1.23</f>
        <v>339.48</v>
      </c>
      <c r="X16" s="2"/>
    </row>
    <row r="17" spans="1:24" ht="17.25" customHeight="1">
      <c r="A17" s="94" t="s">
        <v>13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2"/>
    </row>
    <row r="18" spans="1:24" ht="16.5" customHeight="1">
      <c r="A18" s="10" t="s">
        <v>14</v>
      </c>
      <c r="B18" s="11">
        <v>1669</v>
      </c>
      <c r="C18" s="12">
        <f aca="true" t="shared" si="0" ref="C18:C30">B18*1.23</f>
        <v>2052.87</v>
      </c>
      <c r="D18" s="13">
        <v>2137</v>
      </c>
      <c r="E18" s="12">
        <f>D18*1.23</f>
        <v>2628.5099999999998</v>
      </c>
      <c r="F18" s="13">
        <v>751</v>
      </c>
      <c r="G18" s="12">
        <f>F18*1.23</f>
        <v>923.73</v>
      </c>
      <c r="H18" s="13">
        <v>1207</v>
      </c>
      <c r="I18" s="12">
        <f>H18*1.23</f>
        <v>1484.61</v>
      </c>
      <c r="J18" s="13">
        <v>1732</v>
      </c>
      <c r="K18" s="12">
        <f>J18*1.23</f>
        <v>2130.36</v>
      </c>
      <c r="L18" s="13">
        <v>578</v>
      </c>
      <c r="M18" s="12">
        <f>L18*1.23</f>
        <v>710.9399999999999</v>
      </c>
      <c r="N18" s="13">
        <v>832</v>
      </c>
      <c r="O18" s="12">
        <f>N18*1.23</f>
        <v>1023.36</v>
      </c>
      <c r="P18" s="13">
        <v>1120</v>
      </c>
      <c r="Q18" s="12">
        <f>P18*1.23</f>
        <v>1377.6</v>
      </c>
      <c r="R18" s="13">
        <v>318</v>
      </c>
      <c r="S18" s="12">
        <f>R18*1.23</f>
        <v>391.14</v>
      </c>
      <c r="T18" s="13">
        <v>543</v>
      </c>
      <c r="U18" s="12">
        <f>T18*1.23</f>
        <v>667.89</v>
      </c>
      <c r="V18" s="13">
        <v>751</v>
      </c>
      <c r="W18" s="12">
        <f>V18*1.23</f>
        <v>923.73</v>
      </c>
      <c r="X18" s="2"/>
    </row>
    <row r="19" spans="1:24" ht="16.5" customHeight="1">
      <c r="A19" s="10" t="s">
        <v>15</v>
      </c>
      <c r="B19" s="11">
        <v>1303</v>
      </c>
      <c r="C19" s="12">
        <f t="shared" si="0"/>
        <v>1602.69</v>
      </c>
      <c r="D19" s="13">
        <v>1668</v>
      </c>
      <c r="E19" s="12">
        <f aca="true" t="shared" si="1" ref="E19:E30">D19*1.23</f>
        <v>2051.64</v>
      </c>
      <c r="F19" s="13">
        <v>587</v>
      </c>
      <c r="G19" s="12">
        <f aca="true" t="shared" si="2" ref="G19:G30">F19*1.23</f>
        <v>722.01</v>
      </c>
      <c r="H19" s="13">
        <v>943</v>
      </c>
      <c r="I19" s="12">
        <f aca="true" t="shared" si="3" ref="I19:I30">H19*1.23</f>
        <v>1159.8899999999999</v>
      </c>
      <c r="J19" s="13">
        <v>1353</v>
      </c>
      <c r="K19" s="12">
        <f aca="true" t="shared" si="4" ref="K19:K30">J19*1.23</f>
        <v>1664.19</v>
      </c>
      <c r="L19" s="13">
        <v>451</v>
      </c>
      <c r="M19" s="12">
        <f aca="true" t="shared" si="5" ref="M19:M30">L19*1.23</f>
        <v>554.73</v>
      </c>
      <c r="N19" s="13">
        <v>650</v>
      </c>
      <c r="O19" s="12">
        <f aca="true" t="shared" si="6" ref="O19:O30">N19*1.23</f>
        <v>799.5</v>
      </c>
      <c r="P19" s="13">
        <v>875</v>
      </c>
      <c r="Q19" s="12">
        <f aca="true" t="shared" si="7" ref="Q19:Q30">P19*1.23</f>
        <v>1076.25</v>
      </c>
      <c r="R19" s="13">
        <v>248</v>
      </c>
      <c r="S19" s="12">
        <f aca="true" t="shared" si="8" ref="S19:S30">R19*1.23</f>
        <v>305.04</v>
      </c>
      <c r="T19" s="13">
        <v>424</v>
      </c>
      <c r="U19" s="12">
        <f aca="true" t="shared" si="9" ref="U19:U30">T19*1.23</f>
        <v>521.52</v>
      </c>
      <c r="V19" s="13">
        <v>587</v>
      </c>
      <c r="W19" s="12">
        <f aca="true" t="shared" si="10" ref="W19:W30">V19*1.23</f>
        <v>722.01</v>
      </c>
      <c r="X19" s="2"/>
    </row>
    <row r="20" spans="1:24" ht="16.5" customHeight="1">
      <c r="A20" s="10" t="s">
        <v>16</v>
      </c>
      <c r="B20" s="11">
        <v>1140</v>
      </c>
      <c r="C20" s="12">
        <f t="shared" si="0"/>
        <v>1402.2</v>
      </c>
      <c r="D20" s="13">
        <v>1492</v>
      </c>
      <c r="E20" s="12">
        <f t="shared" si="1"/>
        <v>1835.16</v>
      </c>
      <c r="F20" s="13">
        <v>745</v>
      </c>
      <c r="G20" s="12">
        <f t="shared" si="2"/>
        <v>916.35</v>
      </c>
      <c r="H20" s="13">
        <v>889</v>
      </c>
      <c r="I20" s="12">
        <f t="shared" si="3"/>
        <v>1093.47</v>
      </c>
      <c r="J20" s="13">
        <v>1069</v>
      </c>
      <c r="K20" s="12">
        <f t="shared" si="4"/>
        <v>1314.87</v>
      </c>
      <c r="L20" s="13">
        <v>509</v>
      </c>
      <c r="M20" s="12">
        <f t="shared" si="5"/>
        <v>626.0699999999999</v>
      </c>
      <c r="N20" s="13">
        <v>644</v>
      </c>
      <c r="O20" s="12">
        <f t="shared" si="6"/>
        <v>792.12</v>
      </c>
      <c r="P20" s="13">
        <v>767</v>
      </c>
      <c r="Q20" s="12">
        <f t="shared" si="7"/>
        <v>943.41</v>
      </c>
      <c r="R20" s="13">
        <v>347</v>
      </c>
      <c r="S20" s="12">
        <f t="shared" si="8"/>
        <v>426.81</v>
      </c>
      <c r="T20" s="13">
        <v>435</v>
      </c>
      <c r="U20" s="12">
        <f t="shared" si="9"/>
        <v>535.05</v>
      </c>
      <c r="V20" s="13">
        <v>526</v>
      </c>
      <c r="W20" s="12">
        <f t="shared" si="10"/>
        <v>646.98</v>
      </c>
      <c r="X20" s="2"/>
    </row>
    <row r="21" spans="1:24" ht="16.5" customHeight="1">
      <c r="A21" s="10" t="s">
        <v>17</v>
      </c>
      <c r="B21" s="11">
        <v>503</v>
      </c>
      <c r="C21" s="12">
        <f t="shared" si="0"/>
        <v>618.6899999999999</v>
      </c>
      <c r="D21" s="13">
        <v>637</v>
      </c>
      <c r="E21" s="12">
        <f t="shared" si="1"/>
        <v>783.51</v>
      </c>
      <c r="F21" s="13">
        <v>261</v>
      </c>
      <c r="G21" s="12">
        <f t="shared" si="2"/>
        <v>321.03</v>
      </c>
      <c r="H21" s="13">
        <v>334</v>
      </c>
      <c r="I21" s="12">
        <f t="shared" si="3"/>
        <v>410.82</v>
      </c>
      <c r="J21" s="13">
        <v>438</v>
      </c>
      <c r="K21" s="12">
        <f t="shared" si="4"/>
        <v>538.74</v>
      </c>
      <c r="L21" s="13">
        <v>209</v>
      </c>
      <c r="M21" s="12">
        <f t="shared" si="5"/>
        <v>257.07</v>
      </c>
      <c r="N21" s="13">
        <v>261</v>
      </c>
      <c r="O21" s="12">
        <f t="shared" si="6"/>
        <v>321.03</v>
      </c>
      <c r="P21" s="13">
        <v>334</v>
      </c>
      <c r="Q21" s="12">
        <f t="shared" si="7"/>
        <v>410.82</v>
      </c>
      <c r="R21" s="13">
        <v>188</v>
      </c>
      <c r="S21" s="12">
        <f t="shared" si="8"/>
        <v>231.24</v>
      </c>
      <c r="T21" s="13">
        <v>209</v>
      </c>
      <c r="U21" s="12">
        <f t="shared" si="9"/>
        <v>257.07</v>
      </c>
      <c r="V21" s="13">
        <v>229</v>
      </c>
      <c r="W21" s="12">
        <f t="shared" si="10"/>
        <v>281.67</v>
      </c>
      <c r="X21" s="2"/>
    </row>
    <row r="22" spans="1:24" ht="16.5" customHeight="1">
      <c r="A22" s="10" t="s">
        <v>18</v>
      </c>
      <c r="B22" s="11">
        <v>557</v>
      </c>
      <c r="C22" s="12">
        <f t="shared" si="0"/>
        <v>685.11</v>
      </c>
      <c r="D22" s="13">
        <v>679</v>
      </c>
      <c r="E22" s="12">
        <f t="shared" si="1"/>
        <v>835.17</v>
      </c>
      <c r="F22" s="13">
        <v>270</v>
      </c>
      <c r="G22" s="12">
        <f t="shared" si="2"/>
        <v>332.1</v>
      </c>
      <c r="H22" s="13">
        <v>440</v>
      </c>
      <c r="I22" s="12">
        <f t="shared" si="3"/>
        <v>541.2</v>
      </c>
      <c r="J22" s="13">
        <v>527</v>
      </c>
      <c r="K22" s="12">
        <f t="shared" si="4"/>
        <v>648.21</v>
      </c>
      <c r="L22" s="13">
        <v>203</v>
      </c>
      <c r="M22" s="12">
        <f t="shared" si="5"/>
        <v>249.69</v>
      </c>
      <c r="N22" s="13">
        <v>266</v>
      </c>
      <c r="O22" s="12">
        <f t="shared" si="6"/>
        <v>327.18</v>
      </c>
      <c r="P22" s="13">
        <v>321</v>
      </c>
      <c r="Q22" s="12">
        <f t="shared" si="7"/>
        <v>394.83</v>
      </c>
      <c r="R22" s="13">
        <v>163</v>
      </c>
      <c r="S22" s="12">
        <f t="shared" si="8"/>
        <v>200.49</v>
      </c>
      <c r="T22" s="13">
        <v>200</v>
      </c>
      <c r="U22" s="12">
        <f t="shared" si="9"/>
        <v>246</v>
      </c>
      <c r="V22" s="13">
        <v>234</v>
      </c>
      <c r="W22" s="12">
        <f t="shared" si="10"/>
        <v>287.82</v>
      </c>
      <c r="X22" s="2"/>
    </row>
    <row r="23" spans="1:24" ht="16.5" customHeight="1" thickBot="1">
      <c r="A23" s="10" t="s">
        <v>19</v>
      </c>
      <c r="B23" s="11">
        <v>431</v>
      </c>
      <c r="C23" s="12">
        <f t="shared" si="0"/>
        <v>530.13</v>
      </c>
      <c r="D23" s="13">
        <v>484</v>
      </c>
      <c r="E23" s="12">
        <f t="shared" si="1"/>
        <v>595.3199999999999</v>
      </c>
      <c r="F23" s="13">
        <v>248</v>
      </c>
      <c r="G23" s="12">
        <f t="shared" si="2"/>
        <v>305.04</v>
      </c>
      <c r="H23" s="13">
        <v>321</v>
      </c>
      <c r="I23" s="12">
        <f t="shared" si="3"/>
        <v>394.83</v>
      </c>
      <c r="J23" s="13">
        <v>403</v>
      </c>
      <c r="K23" s="12">
        <f t="shared" si="4"/>
        <v>495.69</v>
      </c>
      <c r="L23" s="13">
        <v>216</v>
      </c>
      <c r="M23" s="12">
        <f t="shared" si="5"/>
        <v>265.68</v>
      </c>
      <c r="N23" s="13">
        <v>255</v>
      </c>
      <c r="O23" s="12">
        <f t="shared" si="6"/>
        <v>313.65</v>
      </c>
      <c r="P23" s="13">
        <v>314</v>
      </c>
      <c r="Q23" s="12">
        <f t="shared" si="7"/>
        <v>386.21999999999997</v>
      </c>
      <c r="R23" s="13">
        <v>177</v>
      </c>
      <c r="S23" s="12">
        <f t="shared" si="8"/>
        <v>217.71</v>
      </c>
      <c r="T23" s="13">
        <v>211</v>
      </c>
      <c r="U23" s="12">
        <f t="shared" si="9"/>
        <v>259.53</v>
      </c>
      <c r="V23" s="13">
        <v>256</v>
      </c>
      <c r="W23" s="12">
        <f t="shared" si="10"/>
        <v>314.88</v>
      </c>
      <c r="X23" s="2"/>
    </row>
    <row r="24" spans="1:24" ht="16.5" customHeight="1" thickBot="1">
      <c r="A24" s="10" t="s">
        <v>45</v>
      </c>
      <c r="B24" s="11">
        <v>560</v>
      </c>
      <c r="C24" s="12">
        <f t="shared" si="0"/>
        <v>688.8</v>
      </c>
      <c r="D24" s="13">
        <v>709</v>
      </c>
      <c r="E24" s="12">
        <f t="shared" si="1"/>
        <v>872.0699999999999</v>
      </c>
      <c r="F24" s="13">
        <v>281</v>
      </c>
      <c r="G24" s="12">
        <f t="shared" si="2"/>
        <v>345.63</v>
      </c>
      <c r="H24" s="13">
        <v>396</v>
      </c>
      <c r="I24" s="12">
        <f t="shared" si="3"/>
        <v>487.08</v>
      </c>
      <c r="J24" s="13">
        <v>496</v>
      </c>
      <c r="K24" s="12">
        <f t="shared" si="4"/>
        <v>610.08</v>
      </c>
      <c r="L24" s="13">
        <v>203</v>
      </c>
      <c r="M24" s="12">
        <f t="shared" si="5"/>
        <v>249.69</v>
      </c>
      <c r="N24" s="13">
        <v>279</v>
      </c>
      <c r="O24" s="12">
        <f t="shared" si="6"/>
        <v>343.17</v>
      </c>
      <c r="P24" s="13">
        <v>374</v>
      </c>
      <c r="Q24" s="12">
        <f t="shared" si="7"/>
        <v>460.02</v>
      </c>
      <c r="R24" s="13">
        <v>148</v>
      </c>
      <c r="S24" s="12">
        <f t="shared" si="8"/>
        <v>182.04</v>
      </c>
      <c r="T24" s="13">
        <v>203</v>
      </c>
      <c r="U24" s="12">
        <f t="shared" si="9"/>
        <v>249.69</v>
      </c>
      <c r="V24" s="13">
        <v>252</v>
      </c>
      <c r="W24" s="12">
        <f t="shared" si="10"/>
        <v>309.96</v>
      </c>
      <c r="X24" s="2"/>
    </row>
    <row r="25" spans="1:24" ht="16.5" customHeight="1" thickBot="1">
      <c r="A25" s="10" t="s">
        <v>20</v>
      </c>
      <c r="B25" s="11">
        <v>442</v>
      </c>
      <c r="C25" s="12">
        <f t="shared" si="0"/>
        <v>543.66</v>
      </c>
      <c r="D25" s="13">
        <v>495</v>
      </c>
      <c r="E25" s="12">
        <f t="shared" si="1"/>
        <v>608.85</v>
      </c>
      <c r="F25" s="13">
        <v>269</v>
      </c>
      <c r="G25" s="12">
        <f t="shared" si="2"/>
        <v>330.87</v>
      </c>
      <c r="H25" s="13">
        <v>318</v>
      </c>
      <c r="I25" s="12">
        <f t="shared" si="3"/>
        <v>391.14</v>
      </c>
      <c r="J25" s="13">
        <v>379</v>
      </c>
      <c r="K25" s="12">
        <f t="shared" si="4"/>
        <v>466.17</v>
      </c>
      <c r="L25" s="13">
        <v>222</v>
      </c>
      <c r="M25" s="12">
        <f t="shared" si="5"/>
        <v>273.06</v>
      </c>
      <c r="N25" s="13">
        <v>256</v>
      </c>
      <c r="O25" s="12">
        <f t="shared" si="6"/>
        <v>314.88</v>
      </c>
      <c r="P25" s="13">
        <v>297</v>
      </c>
      <c r="Q25" s="12">
        <f t="shared" si="7"/>
        <v>365.31</v>
      </c>
      <c r="R25" s="13">
        <v>189</v>
      </c>
      <c r="S25" s="12">
        <f t="shared" si="8"/>
        <v>232.47</v>
      </c>
      <c r="T25" s="13">
        <v>213</v>
      </c>
      <c r="U25" s="12">
        <f t="shared" si="9"/>
        <v>261.99</v>
      </c>
      <c r="V25" s="13">
        <v>239</v>
      </c>
      <c r="W25" s="12">
        <f t="shared" si="10"/>
        <v>293.96999999999997</v>
      </c>
      <c r="X25" s="2"/>
    </row>
    <row r="26" spans="1:24" ht="16.5" customHeight="1">
      <c r="A26" s="10" t="s">
        <v>21</v>
      </c>
      <c r="B26" s="11">
        <v>497</v>
      </c>
      <c r="C26" s="12">
        <f t="shared" si="0"/>
        <v>611.31</v>
      </c>
      <c r="D26" s="13">
        <v>593</v>
      </c>
      <c r="E26" s="12">
        <f t="shared" si="1"/>
        <v>729.39</v>
      </c>
      <c r="F26" s="13">
        <v>335</v>
      </c>
      <c r="G26" s="12">
        <f t="shared" si="2"/>
        <v>412.05</v>
      </c>
      <c r="H26" s="13">
        <v>390</v>
      </c>
      <c r="I26" s="12">
        <f t="shared" si="3"/>
        <v>479.7</v>
      </c>
      <c r="J26" s="13">
        <v>446</v>
      </c>
      <c r="K26" s="12">
        <f t="shared" si="4"/>
        <v>548.58</v>
      </c>
      <c r="L26" s="13">
        <v>274</v>
      </c>
      <c r="M26" s="12">
        <f t="shared" si="5"/>
        <v>337.02</v>
      </c>
      <c r="N26" s="13">
        <v>307</v>
      </c>
      <c r="O26" s="12">
        <f t="shared" si="6"/>
        <v>377.61</v>
      </c>
      <c r="P26" s="13">
        <v>353</v>
      </c>
      <c r="Q26" s="12">
        <f t="shared" si="7"/>
        <v>434.19</v>
      </c>
      <c r="R26" s="13">
        <v>236</v>
      </c>
      <c r="S26" s="12">
        <f t="shared" si="8"/>
        <v>290.28</v>
      </c>
      <c r="T26" s="13">
        <v>261</v>
      </c>
      <c r="U26" s="12">
        <f t="shared" si="9"/>
        <v>321.03</v>
      </c>
      <c r="V26" s="13">
        <v>283</v>
      </c>
      <c r="W26" s="12">
        <f t="shared" si="10"/>
        <v>348.09</v>
      </c>
      <c r="X26" s="2"/>
    </row>
    <row r="27" spans="1:24" ht="16.5" customHeight="1">
      <c r="A27" s="10" t="s">
        <v>22</v>
      </c>
      <c r="B27" s="11">
        <v>453</v>
      </c>
      <c r="C27" s="12">
        <f t="shared" si="0"/>
        <v>557.1899999999999</v>
      </c>
      <c r="D27" s="13">
        <v>548</v>
      </c>
      <c r="E27" s="12">
        <f t="shared" si="1"/>
        <v>674.04</v>
      </c>
      <c r="F27" s="13">
        <v>269</v>
      </c>
      <c r="G27" s="12">
        <f t="shared" si="2"/>
        <v>330.87</v>
      </c>
      <c r="H27" s="13">
        <v>346</v>
      </c>
      <c r="I27" s="12">
        <f t="shared" si="3"/>
        <v>425.58</v>
      </c>
      <c r="J27" s="13">
        <v>396</v>
      </c>
      <c r="K27" s="12">
        <f t="shared" si="4"/>
        <v>487.08</v>
      </c>
      <c r="L27" s="13">
        <v>227</v>
      </c>
      <c r="M27" s="12">
        <f t="shared" si="5"/>
        <v>279.21</v>
      </c>
      <c r="N27" s="13">
        <v>263</v>
      </c>
      <c r="O27" s="12">
        <f t="shared" si="6"/>
        <v>323.49</v>
      </c>
      <c r="P27" s="13">
        <v>312</v>
      </c>
      <c r="Q27" s="12">
        <f t="shared" si="7"/>
        <v>383.76</v>
      </c>
      <c r="R27" s="13">
        <v>205</v>
      </c>
      <c r="S27" s="12">
        <f t="shared" si="8"/>
        <v>252.15</v>
      </c>
      <c r="T27" s="13">
        <v>228</v>
      </c>
      <c r="U27" s="12">
        <f t="shared" si="9"/>
        <v>280.44</v>
      </c>
      <c r="V27" s="13">
        <v>256</v>
      </c>
      <c r="W27" s="12">
        <f t="shared" si="10"/>
        <v>314.88</v>
      </c>
      <c r="X27" s="2"/>
    </row>
    <row r="28" spans="1:24" ht="16.5" customHeight="1">
      <c r="A28" s="10" t="s">
        <v>23</v>
      </c>
      <c r="B28" s="11">
        <v>304</v>
      </c>
      <c r="C28" s="12">
        <f t="shared" si="0"/>
        <v>373.92</v>
      </c>
      <c r="D28" s="13">
        <v>343</v>
      </c>
      <c r="E28" s="12">
        <f t="shared" si="1"/>
        <v>421.89</v>
      </c>
      <c r="F28" s="13">
        <v>221</v>
      </c>
      <c r="G28" s="12">
        <f t="shared" si="2"/>
        <v>271.83</v>
      </c>
      <c r="H28" s="13">
        <v>250</v>
      </c>
      <c r="I28" s="12">
        <f t="shared" si="3"/>
        <v>307.5</v>
      </c>
      <c r="J28" s="13">
        <v>280</v>
      </c>
      <c r="K28" s="12">
        <f t="shared" si="4"/>
        <v>344.4</v>
      </c>
      <c r="L28" s="13">
        <v>196</v>
      </c>
      <c r="M28" s="12">
        <f t="shared" si="5"/>
        <v>241.07999999999998</v>
      </c>
      <c r="N28" s="13">
        <v>219</v>
      </c>
      <c r="O28" s="12">
        <f t="shared" si="6"/>
        <v>269.37</v>
      </c>
      <c r="P28" s="13">
        <v>243</v>
      </c>
      <c r="Q28" s="12">
        <f t="shared" si="7"/>
        <v>298.89</v>
      </c>
      <c r="R28" s="13">
        <v>166</v>
      </c>
      <c r="S28" s="12">
        <f t="shared" si="8"/>
        <v>204.18</v>
      </c>
      <c r="T28" s="13">
        <v>188</v>
      </c>
      <c r="U28" s="12">
        <f t="shared" si="9"/>
        <v>231.24</v>
      </c>
      <c r="V28" s="13">
        <v>210</v>
      </c>
      <c r="W28" s="12">
        <f t="shared" si="10"/>
        <v>258.3</v>
      </c>
      <c r="X28" s="2"/>
    </row>
    <row r="29" spans="1:24" ht="16.5" customHeight="1" thickBot="1">
      <c r="A29" s="10" t="s">
        <v>24</v>
      </c>
      <c r="B29" s="11">
        <v>296</v>
      </c>
      <c r="C29" s="12">
        <f t="shared" si="0"/>
        <v>364.08</v>
      </c>
      <c r="D29" s="13">
        <v>310</v>
      </c>
      <c r="E29" s="12">
        <f t="shared" si="1"/>
        <v>381.3</v>
      </c>
      <c r="F29" s="13">
        <v>215</v>
      </c>
      <c r="G29" s="12">
        <f t="shared" si="2"/>
        <v>264.45</v>
      </c>
      <c r="H29" s="13">
        <v>242</v>
      </c>
      <c r="I29" s="12">
        <f t="shared" si="3"/>
        <v>297.65999999999997</v>
      </c>
      <c r="J29" s="13">
        <v>270</v>
      </c>
      <c r="K29" s="12">
        <f t="shared" si="4"/>
        <v>332.1</v>
      </c>
      <c r="L29" s="13">
        <v>185</v>
      </c>
      <c r="M29" s="12">
        <f t="shared" si="5"/>
        <v>227.54999999999998</v>
      </c>
      <c r="N29" s="13">
        <v>209</v>
      </c>
      <c r="O29" s="12">
        <f t="shared" si="6"/>
        <v>257.07</v>
      </c>
      <c r="P29" s="13">
        <v>230</v>
      </c>
      <c r="Q29" s="12">
        <f t="shared" si="7"/>
        <v>282.9</v>
      </c>
      <c r="R29" s="13">
        <v>162</v>
      </c>
      <c r="S29" s="12">
        <f t="shared" si="8"/>
        <v>199.26</v>
      </c>
      <c r="T29" s="13">
        <v>179</v>
      </c>
      <c r="U29" s="12">
        <f t="shared" si="9"/>
        <v>220.17</v>
      </c>
      <c r="V29" s="13">
        <v>193</v>
      </c>
      <c r="W29" s="12">
        <f t="shared" si="10"/>
        <v>237.39</v>
      </c>
      <c r="X29" s="2"/>
    </row>
    <row r="30" spans="1:24" ht="16.5" customHeight="1" thickBot="1">
      <c r="A30" s="72" t="s">
        <v>25</v>
      </c>
      <c r="B30" s="73">
        <v>301</v>
      </c>
      <c r="C30" s="74">
        <f t="shared" si="0"/>
        <v>370.23</v>
      </c>
      <c r="D30" s="75">
        <v>330</v>
      </c>
      <c r="E30" s="74">
        <f t="shared" si="1"/>
        <v>405.9</v>
      </c>
      <c r="F30" s="75">
        <v>234</v>
      </c>
      <c r="G30" s="74">
        <f t="shared" si="2"/>
        <v>287.82</v>
      </c>
      <c r="H30" s="75">
        <v>259</v>
      </c>
      <c r="I30" s="74">
        <f t="shared" si="3"/>
        <v>318.57</v>
      </c>
      <c r="J30" s="75">
        <v>295</v>
      </c>
      <c r="K30" s="74">
        <f t="shared" si="4"/>
        <v>362.85</v>
      </c>
      <c r="L30" s="75">
        <v>196</v>
      </c>
      <c r="M30" s="74">
        <f t="shared" si="5"/>
        <v>241.07999999999998</v>
      </c>
      <c r="N30" s="75">
        <v>217</v>
      </c>
      <c r="O30" s="74">
        <f t="shared" si="6"/>
        <v>266.90999999999997</v>
      </c>
      <c r="P30" s="75">
        <v>243</v>
      </c>
      <c r="Q30" s="74">
        <f t="shared" si="7"/>
        <v>298.89</v>
      </c>
      <c r="R30" s="75">
        <v>166</v>
      </c>
      <c r="S30" s="74">
        <f t="shared" si="8"/>
        <v>204.18</v>
      </c>
      <c r="T30" s="75">
        <v>181</v>
      </c>
      <c r="U30" s="74">
        <f t="shared" si="9"/>
        <v>222.63</v>
      </c>
      <c r="V30" s="75">
        <v>200</v>
      </c>
      <c r="W30" s="74">
        <f t="shared" si="10"/>
        <v>246</v>
      </c>
      <c r="X30" s="2"/>
    </row>
    <row r="31" spans="1:24" ht="16.5" customHeight="1" thickBot="1">
      <c r="A31" s="95" t="s">
        <v>51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X31" s="2"/>
    </row>
    <row r="32" spans="1:24" ht="16.5" customHeight="1" thickBot="1">
      <c r="A32" s="76" t="s">
        <v>10</v>
      </c>
      <c r="B32" s="77">
        <v>386</v>
      </c>
      <c r="C32" s="78">
        <f>B32*1.23</f>
        <v>474.78</v>
      </c>
      <c r="D32" s="77">
        <v>472</v>
      </c>
      <c r="E32" s="78">
        <f>D32*1.23</f>
        <v>580.56</v>
      </c>
      <c r="F32" s="79" t="s">
        <v>34</v>
      </c>
      <c r="G32" s="79" t="s">
        <v>34</v>
      </c>
      <c r="H32" s="77">
        <v>320</v>
      </c>
      <c r="I32" s="78">
        <f>H32*1.23</f>
        <v>393.6</v>
      </c>
      <c r="J32" s="77">
        <v>365</v>
      </c>
      <c r="K32" s="78">
        <f>J32*1.23</f>
        <v>448.95</v>
      </c>
      <c r="L32" s="77">
        <v>236</v>
      </c>
      <c r="M32" s="78">
        <f>L32*1.23</f>
        <v>290.28</v>
      </c>
      <c r="N32" s="77">
        <v>276</v>
      </c>
      <c r="O32" s="78">
        <f>N32*1.23</f>
        <v>339.48</v>
      </c>
      <c r="P32" s="77">
        <v>315</v>
      </c>
      <c r="Q32" s="78">
        <f>P32*1.23</f>
        <v>387.45</v>
      </c>
      <c r="R32" s="77">
        <v>181</v>
      </c>
      <c r="S32" s="78">
        <f>R32*1.23</f>
        <v>222.63</v>
      </c>
      <c r="T32" s="77">
        <v>197</v>
      </c>
      <c r="U32" s="78">
        <f>T32*1.23</f>
        <v>242.31</v>
      </c>
      <c r="V32" s="77">
        <v>213</v>
      </c>
      <c r="W32" s="78">
        <f>V32*1.23</f>
        <v>261.99</v>
      </c>
      <c r="X32" s="2"/>
    </row>
    <row r="33" spans="1:24" ht="16.5" customHeight="1" thickBot="1">
      <c r="A33" s="80" t="s">
        <v>12</v>
      </c>
      <c r="B33" s="81">
        <v>430</v>
      </c>
      <c r="C33" s="82">
        <f>B33*1.23</f>
        <v>528.9</v>
      </c>
      <c r="D33" s="81">
        <v>520</v>
      </c>
      <c r="E33" s="82">
        <f>D33*1.23</f>
        <v>639.6</v>
      </c>
      <c r="F33" s="83" t="s">
        <v>34</v>
      </c>
      <c r="G33" s="83" t="s">
        <v>34</v>
      </c>
      <c r="H33" s="81">
        <v>374</v>
      </c>
      <c r="I33" s="82">
        <f>H33*1.23</f>
        <v>460.02</v>
      </c>
      <c r="J33" s="81">
        <v>409</v>
      </c>
      <c r="K33" s="82">
        <f>J33*1.23</f>
        <v>503.07</v>
      </c>
      <c r="L33" s="81">
        <v>277</v>
      </c>
      <c r="M33" s="82">
        <f>L33*1.23</f>
        <v>340.71</v>
      </c>
      <c r="N33" s="81">
        <v>322</v>
      </c>
      <c r="O33" s="82">
        <f>N33*1.23</f>
        <v>396.06</v>
      </c>
      <c r="P33" s="81">
        <v>363</v>
      </c>
      <c r="Q33" s="82">
        <f>P33*1.23</f>
        <v>446.49</v>
      </c>
      <c r="R33" s="81">
        <v>216</v>
      </c>
      <c r="S33" s="82">
        <f>R33*1.23</f>
        <v>265.68</v>
      </c>
      <c r="T33" s="81">
        <v>239</v>
      </c>
      <c r="U33" s="82">
        <f>T33*1.23</f>
        <v>293.96999999999997</v>
      </c>
      <c r="V33" s="81">
        <v>276</v>
      </c>
      <c r="W33" s="82">
        <f>V33*1.23</f>
        <v>339.48</v>
      </c>
      <c r="X33" s="2"/>
    </row>
    <row r="34" spans="1:24" ht="14.25" customHeight="1">
      <c r="A34" s="4"/>
      <c r="B34" s="4"/>
      <c r="C34" s="5"/>
      <c r="D34" s="4"/>
      <c r="E34" s="6"/>
      <c r="F34" s="4"/>
      <c r="G34" s="6"/>
      <c r="H34" s="4"/>
      <c r="I34" s="6"/>
      <c r="J34" s="4"/>
      <c r="K34" s="6"/>
      <c r="L34" s="4"/>
      <c r="M34" s="6"/>
      <c r="N34" s="4"/>
      <c r="O34" s="6"/>
      <c r="P34" s="4"/>
      <c r="Q34" s="6"/>
      <c r="R34" s="4"/>
      <c r="S34" s="6"/>
      <c r="T34" s="4"/>
      <c r="U34" s="6"/>
      <c r="V34" s="4"/>
      <c r="W34" s="6"/>
      <c r="X34" s="2"/>
    </row>
    <row r="35" spans="1:24" ht="14.25" customHeight="1">
      <c r="A35" s="17"/>
      <c r="B35" s="6"/>
      <c r="C35" s="5"/>
      <c r="D35" s="17"/>
      <c r="E35" s="17"/>
      <c r="F35" s="4"/>
      <c r="G35" s="4"/>
      <c r="H35" s="4"/>
      <c r="I35" s="6"/>
      <c r="J35" s="4"/>
      <c r="K35" s="6"/>
      <c r="L35" s="4"/>
      <c r="M35" s="6"/>
      <c r="N35" s="4"/>
      <c r="O35" s="6"/>
      <c r="P35" s="4"/>
      <c r="Q35" s="6"/>
      <c r="R35" s="4"/>
      <c r="S35" s="91"/>
      <c r="T35" s="91"/>
      <c r="U35" s="91"/>
      <c r="V35" s="91"/>
      <c r="W35" s="6"/>
      <c r="X35" s="2"/>
    </row>
    <row r="36" spans="1:24" ht="11.25" customHeight="1">
      <c r="A36" s="17"/>
      <c r="B36" s="6"/>
      <c r="C36" s="5"/>
      <c r="D36" s="17"/>
      <c r="E36" s="17"/>
      <c r="F36" s="4"/>
      <c r="G36" s="4"/>
      <c r="H36" s="4"/>
      <c r="I36" s="6"/>
      <c r="J36" s="4"/>
      <c r="K36" s="6"/>
      <c r="L36" s="4"/>
      <c r="M36" s="6"/>
      <c r="N36" s="4"/>
      <c r="O36" s="6"/>
      <c r="P36" s="4"/>
      <c r="Q36" s="6"/>
      <c r="R36" s="4"/>
      <c r="S36" s="17"/>
      <c r="T36" s="6"/>
      <c r="U36" s="6"/>
      <c r="V36" s="4"/>
      <c r="W36" s="6"/>
      <c r="X36" s="2"/>
    </row>
    <row r="37" spans="1:24" ht="14.25" customHeight="1">
      <c r="A37" s="6"/>
      <c r="B37" s="6"/>
      <c r="C37" s="5"/>
      <c r="D37" s="17"/>
      <c r="E37" s="17"/>
      <c r="F37" s="4"/>
      <c r="G37" s="4"/>
      <c r="H37" s="4"/>
      <c r="I37" s="6"/>
      <c r="J37" s="4"/>
      <c r="K37" s="6"/>
      <c r="L37" s="4"/>
      <c r="M37" s="6"/>
      <c r="N37" s="4"/>
      <c r="O37" s="6"/>
      <c r="P37" s="4"/>
      <c r="Q37" s="6"/>
      <c r="R37" s="57"/>
      <c r="S37" s="90"/>
      <c r="T37" s="90"/>
      <c r="U37" s="90"/>
      <c r="V37" s="90"/>
      <c r="W37" s="57"/>
      <c r="X37" s="2"/>
    </row>
    <row r="38" spans="1:24" ht="14.25" customHeight="1">
      <c r="A38" s="6"/>
      <c r="B38" s="6"/>
      <c r="C38" s="5"/>
      <c r="D38" s="17"/>
      <c r="E38" s="17"/>
      <c r="F38" s="4"/>
      <c r="G38" s="4"/>
      <c r="H38" s="4"/>
      <c r="I38" s="6"/>
      <c r="J38" s="4"/>
      <c r="K38" s="6"/>
      <c r="L38" s="4"/>
      <c r="M38" s="6"/>
      <c r="N38" s="4"/>
      <c r="O38" s="6"/>
      <c r="P38" s="4"/>
      <c r="Q38" s="6"/>
      <c r="R38" s="90"/>
      <c r="S38" s="90"/>
      <c r="T38" s="90"/>
      <c r="U38" s="90"/>
      <c r="V38" s="90"/>
      <c r="W38" s="90"/>
      <c r="X38" s="2"/>
    </row>
    <row r="39" spans="1:24" ht="14.25" customHeight="1">
      <c r="A39" s="4"/>
      <c r="B39" s="4"/>
      <c r="C39" s="5"/>
      <c r="D39" s="17"/>
      <c r="E39" s="17"/>
      <c r="F39" s="4"/>
      <c r="G39" s="6"/>
      <c r="H39" s="4"/>
      <c r="I39" s="6"/>
      <c r="J39" s="4"/>
      <c r="K39" s="6"/>
      <c r="L39" s="4"/>
      <c r="M39" s="6"/>
      <c r="N39" s="4"/>
      <c r="O39" s="6"/>
      <c r="P39" s="4"/>
      <c r="Q39" s="6"/>
      <c r="R39" s="85"/>
      <c r="S39" s="2"/>
      <c r="T39" s="2"/>
      <c r="U39" s="2"/>
      <c r="V39" s="85"/>
      <c r="W39" s="85"/>
      <c r="X39" s="2"/>
    </row>
    <row r="40" spans="1:24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90"/>
      <c r="T40" s="90"/>
      <c r="U40" s="90"/>
      <c r="V40" s="90"/>
      <c r="W40" s="2"/>
      <c r="X40" s="2"/>
    </row>
    <row r="41" spans="1:24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</sheetData>
  <sheetProtection/>
  <mergeCells count="30">
    <mergeCell ref="F1:R1"/>
    <mergeCell ref="F2:R2"/>
    <mergeCell ref="A4:W4"/>
    <mergeCell ref="A5:W5"/>
    <mergeCell ref="A6:W6"/>
    <mergeCell ref="A8:A12"/>
    <mergeCell ref="B8:W8"/>
    <mergeCell ref="B9:E9"/>
    <mergeCell ref="F9:K9"/>
    <mergeCell ref="L9:Q9"/>
    <mergeCell ref="R9:W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R38:W38"/>
    <mergeCell ref="S35:V35"/>
    <mergeCell ref="S37:V37"/>
    <mergeCell ref="S40:V40"/>
    <mergeCell ref="T10:U10"/>
    <mergeCell ref="V10:W10"/>
    <mergeCell ref="B12:W12"/>
    <mergeCell ref="A13:W13"/>
    <mergeCell ref="A17:W17"/>
    <mergeCell ref="A31:W31"/>
  </mergeCells>
  <printOptions/>
  <pageMargins left="0.1968503937007874" right="0.1968503937007874" top="0.35433070866141736" bottom="0.15748031496062992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"/>
  <sheetViews>
    <sheetView zoomScalePageLayoutView="0" workbookViewId="0" topLeftCell="B13">
      <selection activeCell="R36" sqref="R36"/>
    </sheetView>
  </sheetViews>
  <sheetFormatPr defaultColWidth="10.7109375" defaultRowHeight="14.25" customHeight="1"/>
  <cols>
    <col min="1" max="1" width="2.8515625" style="1" customWidth="1"/>
    <col min="2" max="2" width="12.7109375" style="1" customWidth="1"/>
    <col min="3" max="16384" width="10.7109375" style="1" customWidth="1"/>
  </cols>
  <sheetData>
    <row r="1" spans="2:16" ht="14.2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8"/>
      <c r="O1" s="19"/>
      <c r="P1" s="19"/>
    </row>
    <row r="2" spans="2:16" ht="14.25" customHeigh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8"/>
      <c r="O2" s="19"/>
      <c r="P2" s="19"/>
    </row>
    <row r="3" spans="2:14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6" ht="18" customHeight="1">
      <c r="B4" s="106" t="s">
        <v>47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20"/>
      <c r="O4" s="21"/>
      <c r="P4" s="21"/>
    </row>
    <row r="5" spans="2:16" ht="14.25" customHeight="1">
      <c r="B5" s="107" t="s">
        <v>49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22"/>
      <c r="O5" s="23"/>
      <c r="P5" s="23"/>
    </row>
    <row r="6" spans="2:16" ht="15" customHeight="1">
      <c r="B6" s="108" t="s">
        <v>53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25"/>
      <c r="O6" s="26"/>
      <c r="P6" s="26"/>
    </row>
    <row r="7" spans="2:16" ht="15" customHeight="1" thickBo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6"/>
      <c r="P7" s="26"/>
    </row>
    <row r="8" spans="2:14" ht="14.25" customHeight="1" thickBot="1">
      <c r="B8" s="109" t="s">
        <v>0</v>
      </c>
      <c r="C8" s="110" t="s">
        <v>26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2"/>
    </row>
    <row r="9" spans="2:14" ht="11.25" customHeight="1" thickBot="1">
      <c r="B9" s="109"/>
      <c r="C9" s="110"/>
      <c r="D9" s="112" t="s">
        <v>27</v>
      </c>
      <c r="E9" s="112"/>
      <c r="F9" s="112" t="s">
        <v>28</v>
      </c>
      <c r="G9" s="112"/>
      <c r="H9" s="112" t="s">
        <v>29</v>
      </c>
      <c r="I9" s="112"/>
      <c r="J9" s="122" t="s">
        <v>50</v>
      </c>
      <c r="K9" s="123"/>
      <c r="L9" s="120" t="s">
        <v>30</v>
      </c>
      <c r="M9" s="120"/>
      <c r="N9" s="2"/>
    </row>
    <row r="10" spans="2:14" ht="14.25" customHeight="1" thickBot="1">
      <c r="B10" s="109"/>
      <c r="C10" s="110"/>
      <c r="D10" s="27" t="s">
        <v>6</v>
      </c>
      <c r="E10" s="28" t="s">
        <v>7</v>
      </c>
      <c r="F10" s="27" t="s">
        <v>6</v>
      </c>
      <c r="G10" s="28" t="s">
        <v>7</v>
      </c>
      <c r="H10" s="27" t="s">
        <v>6</v>
      </c>
      <c r="I10" s="28" t="s">
        <v>7</v>
      </c>
      <c r="J10" s="27" t="s">
        <v>6</v>
      </c>
      <c r="K10" s="28" t="s">
        <v>7</v>
      </c>
      <c r="L10" s="29" t="s">
        <v>6</v>
      </c>
      <c r="M10" s="30" t="s">
        <v>7</v>
      </c>
      <c r="N10" s="2"/>
    </row>
    <row r="11" spans="2:14" ht="12.75" customHeight="1" thickBot="1">
      <c r="B11" s="109"/>
      <c r="C11" s="11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2"/>
    </row>
    <row r="12" spans="2:14" ht="12.75" customHeight="1" thickBot="1">
      <c r="B12" s="114" t="s">
        <v>31</v>
      </c>
      <c r="C12" s="114"/>
      <c r="D12" s="114"/>
      <c r="E12" s="114"/>
      <c r="F12" s="114"/>
      <c r="G12" s="114"/>
      <c r="H12" s="114"/>
      <c r="I12" s="114"/>
      <c r="J12" s="115"/>
      <c r="K12" s="115"/>
      <c r="L12" s="114"/>
      <c r="M12" s="114"/>
      <c r="N12" s="2"/>
    </row>
    <row r="13" spans="2:14" ht="15" customHeight="1" thickBot="1">
      <c r="B13" s="31" t="s">
        <v>10</v>
      </c>
      <c r="C13" s="116" t="s">
        <v>32</v>
      </c>
      <c r="D13" s="51">
        <v>156</v>
      </c>
      <c r="E13" s="33">
        <f>(D13*1.23)</f>
        <v>191.88</v>
      </c>
      <c r="F13" s="51">
        <v>231</v>
      </c>
      <c r="G13" s="33">
        <f>(F13*1.23)</f>
        <v>284.13</v>
      </c>
      <c r="H13" s="51">
        <v>231</v>
      </c>
      <c r="I13" s="61">
        <f>(H13*1.23)</f>
        <v>284.13</v>
      </c>
      <c r="J13" s="87">
        <v>103</v>
      </c>
      <c r="K13" s="62">
        <f>(J13*1.23)</f>
        <v>126.69</v>
      </c>
      <c r="L13" s="52">
        <v>90</v>
      </c>
      <c r="M13" s="53">
        <f>(L13*1.23)</f>
        <v>110.7</v>
      </c>
      <c r="N13" s="2"/>
    </row>
    <row r="14" spans="2:14" ht="15" customHeight="1" thickBot="1">
      <c r="B14" s="31" t="s">
        <v>11</v>
      </c>
      <c r="C14" s="116"/>
      <c r="D14" s="48">
        <v>147</v>
      </c>
      <c r="E14" s="33">
        <f>(D14*1.23)</f>
        <v>180.81</v>
      </c>
      <c r="F14" s="48">
        <v>232</v>
      </c>
      <c r="G14" s="33">
        <f>(F14*1.23)</f>
        <v>285.36</v>
      </c>
      <c r="H14" s="48" t="s">
        <v>34</v>
      </c>
      <c r="I14" s="61" t="s">
        <v>34</v>
      </c>
      <c r="J14" s="70" t="s">
        <v>34</v>
      </c>
      <c r="K14" s="62" t="s">
        <v>34</v>
      </c>
      <c r="L14" s="54">
        <v>90</v>
      </c>
      <c r="M14" s="53">
        <f>(L14*1.23)</f>
        <v>110.7</v>
      </c>
      <c r="N14" s="2"/>
    </row>
    <row r="15" spans="2:14" ht="15" customHeight="1" thickBot="1">
      <c r="B15" s="32" t="s">
        <v>12</v>
      </c>
      <c r="C15" s="116"/>
      <c r="D15" s="55">
        <v>150</v>
      </c>
      <c r="E15" s="33">
        <f>(D15*1.23)</f>
        <v>184.5</v>
      </c>
      <c r="F15" s="55">
        <v>234</v>
      </c>
      <c r="G15" s="33">
        <f>(F15*1.23)</f>
        <v>287.82</v>
      </c>
      <c r="H15" s="55">
        <v>231</v>
      </c>
      <c r="I15" s="61">
        <f>(H15*1.23)</f>
        <v>284.13</v>
      </c>
      <c r="J15" s="88">
        <v>100</v>
      </c>
      <c r="K15" s="62">
        <f>(J15*1.23)</f>
        <v>123</v>
      </c>
      <c r="L15" s="35">
        <v>85</v>
      </c>
      <c r="M15" s="53">
        <f>(L15*1.23)</f>
        <v>104.55</v>
      </c>
      <c r="N15" s="2"/>
    </row>
    <row r="16" spans="2:14" ht="15" customHeight="1" thickBot="1">
      <c r="B16" s="117" t="s">
        <v>33</v>
      </c>
      <c r="C16" s="117"/>
      <c r="D16" s="117"/>
      <c r="E16" s="117">
        <f>(D16*1.22)</f>
        <v>0</v>
      </c>
      <c r="F16" s="117"/>
      <c r="G16" s="117">
        <f>(F16*1.22)</f>
        <v>0</v>
      </c>
      <c r="H16" s="117"/>
      <c r="I16" s="117"/>
      <c r="J16" s="118"/>
      <c r="K16" s="118"/>
      <c r="L16" s="117"/>
      <c r="M16" s="117"/>
      <c r="N16" s="2"/>
    </row>
    <row r="17" spans="2:14" ht="15" customHeight="1" thickBot="1">
      <c r="B17" s="31" t="s">
        <v>14</v>
      </c>
      <c r="C17" s="119" t="s">
        <v>32</v>
      </c>
      <c r="D17" s="51">
        <v>175</v>
      </c>
      <c r="E17" s="33">
        <f>(D17*1.23)</f>
        <v>215.25</v>
      </c>
      <c r="F17" s="51">
        <v>408</v>
      </c>
      <c r="G17" s="33">
        <f>(F17*1.23)</f>
        <v>501.84</v>
      </c>
      <c r="H17" s="63" t="s">
        <v>34</v>
      </c>
      <c r="I17" s="59" t="s">
        <v>34</v>
      </c>
      <c r="J17" s="69">
        <v>143</v>
      </c>
      <c r="K17" s="68">
        <f aca="true" t="shared" si="0" ref="K17:K22">(J17*1.23)</f>
        <v>175.89</v>
      </c>
      <c r="L17" s="64">
        <v>140</v>
      </c>
      <c r="M17" s="47">
        <f>(L17*1.23)</f>
        <v>172.2</v>
      </c>
      <c r="N17" s="2"/>
    </row>
    <row r="18" spans="2:14" ht="15" customHeight="1" thickBot="1">
      <c r="B18" s="31" t="s">
        <v>15</v>
      </c>
      <c r="C18" s="119"/>
      <c r="D18" s="48">
        <v>154</v>
      </c>
      <c r="E18" s="33">
        <f aca="true" t="shared" si="1" ref="E18:E30">(D18*1.23)</f>
        <v>189.42</v>
      </c>
      <c r="F18" s="48" t="s">
        <v>34</v>
      </c>
      <c r="G18" s="33" t="s">
        <v>34</v>
      </c>
      <c r="H18" s="34" t="s">
        <v>34</v>
      </c>
      <c r="I18" s="59" t="s">
        <v>34</v>
      </c>
      <c r="J18" s="70">
        <v>143</v>
      </c>
      <c r="K18" s="68">
        <f t="shared" si="0"/>
        <v>175.89</v>
      </c>
      <c r="L18" s="35">
        <v>140</v>
      </c>
      <c r="M18" s="47">
        <f aca="true" t="shared" si="2" ref="M18:M30">(L18*1.23)</f>
        <v>172.2</v>
      </c>
      <c r="N18" s="2"/>
    </row>
    <row r="19" spans="2:14" ht="15" customHeight="1" thickBot="1">
      <c r="B19" s="31" t="s">
        <v>16</v>
      </c>
      <c r="C19" s="119"/>
      <c r="D19" s="48">
        <v>157</v>
      </c>
      <c r="E19" s="33">
        <f t="shared" si="1"/>
        <v>193.10999999999999</v>
      </c>
      <c r="F19" s="48" t="s">
        <v>34</v>
      </c>
      <c r="G19" s="33" t="s">
        <v>34</v>
      </c>
      <c r="H19" s="34" t="s">
        <v>34</v>
      </c>
      <c r="I19" s="59" t="s">
        <v>34</v>
      </c>
      <c r="J19" s="70">
        <v>157</v>
      </c>
      <c r="K19" s="68">
        <f t="shared" si="0"/>
        <v>193.10999999999999</v>
      </c>
      <c r="L19" s="35">
        <v>157</v>
      </c>
      <c r="M19" s="47">
        <f t="shared" si="2"/>
        <v>193.10999999999999</v>
      </c>
      <c r="N19" s="2"/>
    </row>
    <row r="20" spans="2:14" ht="15" customHeight="1" thickBot="1">
      <c r="B20" s="31" t="s">
        <v>17</v>
      </c>
      <c r="C20" s="119"/>
      <c r="D20" s="48">
        <v>159</v>
      </c>
      <c r="E20" s="33">
        <f t="shared" si="1"/>
        <v>195.57</v>
      </c>
      <c r="F20" s="48">
        <v>208</v>
      </c>
      <c r="G20" s="33">
        <f>(F20*1.23)</f>
        <v>255.84</v>
      </c>
      <c r="H20" s="34" t="s">
        <v>34</v>
      </c>
      <c r="I20" s="59" t="s">
        <v>34</v>
      </c>
      <c r="J20" s="70">
        <v>157</v>
      </c>
      <c r="K20" s="68">
        <f t="shared" si="0"/>
        <v>193.10999999999999</v>
      </c>
      <c r="L20" s="35">
        <v>157</v>
      </c>
      <c r="M20" s="47">
        <f t="shared" si="2"/>
        <v>193.10999999999999</v>
      </c>
      <c r="N20" s="2"/>
    </row>
    <row r="21" spans="2:14" ht="15" customHeight="1" thickBot="1">
      <c r="B21" s="31" t="s">
        <v>18</v>
      </c>
      <c r="C21" s="119"/>
      <c r="D21" s="48">
        <v>141</v>
      </c>
      <c r="E21" s="33">
        <f t="shared" si="1"/>
        <v>173.43</v>
      </c>
      <c r="F21" s="48" t="s">
        <v>34</v>
      </c>
      <c r="G21" s="33" t="s">
        <v>34</v>
      </c>
      <c r="H21" s="34" t="s">
        <v>34</v>
      </c>
      <c r="I21" s="59" t="s">
        <v>34</v>
      </c>
      <c r="J21" s="70">
        <v>132</v>
      </c>
      <c r="K21" s="68">
        <f t="shared" si="0"/>
        <v>162.35999999999999</v>
      </c>
      <c r="L21" s="35">
        <v>132</v>
      </c>
      <c r="M21" s="47">
        <f t="shared" si="2"/>
        <v>162.35999999999999</v>
      </c>
      <c r="N21" s="2"/>
    </row>
    <row r="22" spans="2:14" ht="15" customHeight="1" thickBot="1">
      <c r="B22" s="31" t="s">
        <v>46</v>
      </c>
      <c r="C22" s="119"/>
      <c r="D22" s="48">
        <v>145</v>
      </c>
      <c r="E22" s="33">
        <f t="shared" si="1"/>
        <v>178.35</v>
      </c>
      <c r="F22" s="48" t="s">
        <v>34</v>
      </c>
      <c r="G22" s="33" t="s">
        <v>34</v>
      </c>
      <c r="H22" s="34" t="s">
        <v>34</v>
      </c>
      <c r="I22" s="59" t="s">
        <v>34</v>
      </c>
      <c r="J22" s="70">
        <v>145</v>
      </c>
      <c r="K22" s="68">
        <f t="shared" si="0"/>
        <v>178.35</v>
      </c>
      <c r="L22" s="35">
        <v>132</v>
      </c>
      <c r="M22" s="47">
        <f t="shared" si="2"/>
        <v>162.35999999999999</v>
      </c>
      <c r="N22" s="2"/>
    </row>
    <row r="23" spans="2:14" ht="15" customHeight="1" thickBot="1">
      <c r="B23" s="32" t="s">
        <v>45</v>
      </c>
      <c r="C23" s="119"/>
      <c r="D23" s="48">
        <v>145</v>
      </c>
      <c r="E23" s="33">
        <f t="shared" si="1"/>
        <v>178.35</v>
      </c>
      <c r="F23" s="48" t="s">
        <v>34</v>
      </c>
      <c r="G23" s="33" t="s">
        <v>34</v>
      </c>
      <c r="H23" s="34" t="s">
        <v>34</v>
      </c>
      <c r="I23" s="59" t="s">
        <v>34</v>
      </c>
      <c r="J23" s="70" t="s">
        <v>34</v>
      </c>
      <c r="K23" s="68" t="s">
        <v>34</v>
      </c>
      <c r="L23" s="35">
        <v>132</v>
      </c>
      <c r="M23" s="47">
        <f t="shared" si="2"/>
        <v>162.35999999999999</v>
      </c>
      <c r="N23" s="2"/>
    </row>
    <row r="24" spans="2:14" ht="15" customHeight="1" thickBot="1">
      <c r="B24" s="31" t="s">
        <v>20</v>
      </c>
      <c r="C24" s="119"/>
      <c r="D24" s="48">
        <v>137</v>
      </c>
      <c r="E24" s="33">
        <f t="shared" si="1"/>
        <v>168.51</v>
      </c>
      <c r="F24" s="48">
        <v>172</v>
      </c>
      <c r="G24" s="33">
        <f>(F24*1.23)</f>
        <v>211.56</v>
      </c>
      <c r="H24" s="34" t="s">
        <v>34</v>
      </c>
      <c r="I24" s="59" t="s">
        <v>34</v>
      </c>
      <c r="J24" s="70">
        <v>114</v>
      </c>
      <c r="K24" s="68">
        <f>(J24*1.23)</f>
        <v>140.22</v>
      </c>
      <c r="L24" s="35">
        <v>114</v>
      </c>
      <c r="M24" s="47">
        <f t="shared" si="2"/>
        <v>140.22</v>
      </c>
      <c r="N24" s="2"/>
    </row>
    <row r="25" spans="2:14" ht="15" customHeight="1" thickBot="1">
      <c r="B25" s="31" t="s">
        <v>21</v>
      </c>
      <c r="C25" s="119"/>
      <c r="D25" s="48">
        <v>164</v>
      </c>
      <c r="E25" s="33">
        <f t="shared" si="1"/>
        <v>201.72</v>
      </c>
      <c r="F25" s="48">
        <v>228</v>
      </c>
      <c r="G25" s="33">
        <f>(F25*1.23)</f>
        <v>280.44</v>
      </c>
      <c r="H25" s="34" t="s">
        <v>34</v>
      </c>
      <c r="I25" s="60" t="s">
        <v>34</v>
      </c>
      <c r="J25" s="70">
        <v>132</v>
      </c>
      <c r="K25" s="68">
        <f>(J25*1.23)</f>
        <v>162.35999999999999</v>
      </c>
      <c r="L25" s="35">
        <v>132</v>
      </c>
      <c r="M25" s="47">
        <f t="shared" si="2"/>
        <v>162.35999999999999</v>
      </c>
      <c r="N25" s="2"/>
    </row>
    <row r="26" spans="2:14" ht="15" customHeight="1" thickBot="1">
      <c r="B26" s="31" t="s">
        <v>22</v>
      </c>
      <c r="C26" s="119"/>
      <c r="D26" s="48">
        <v>110</v>
      </c>
      <c r="E26" s="33">
        <f t="shared" si="1"/>
        <v>135.3</v>
      </c>
      <c r="F26" s="48">
        <v>173</v>
      </c>
      <c r="G26" s="33">
        <f>(F26*1.23)</f>
        <v>212.79</v>
      </c>
      <c r="H26" s="34" t="s">
        <v>34</v>
      </c>
      <c r="I26" s="59" t="s">
        <v>34</v>
      </c>
      <c r="J26" s="70">
        <v>100</v>
      </c>
      <c r="K26" s="68">
        <f>(J26*1.23)</f>
        <v>123</v>
      </c>
      <c r="L26" s="35">
        <v>75</v>
      </c>
      <c r="M26" s="47">
        <f t="shared" si="2"/>
        <v>92.25</v>
      </c>
      <c r="N26" s="2"/>
    </row>
    <row r="27" spans="2:14" ht="15" customHeight="1" thickBot="1">
      <c r="B27" s="31" t="s">
        <v>35</v>
      </c>
      <c r="C27" s="119"/>
      <c r="D27" s="48">
        <v>107</v>
      </c>
      <c r="E27" s="33">
        <f t="shared" si="1"/>
        <v>131.60999999999999</v>
      </c>
      <c r="F27" s="48" t="s">
        <v>34</v>
      </c>
      <c r="G27" s="33" t="s">
        <v>34</v>
      </c>
      <c r="H27" s="34" t="s">
        <v>34</v>
      </c>
      <c r="I27" s="59" t="s">
        <v>34</v>
      </c>
      <c r="J27" s="70" t="s">
        <v>34</v>
      </c>
      <c r="K27" s="68" t="s">
        <v>34</v>
      </c>
      <c r="L27" s="35">
        <v>75</v>
      </c>
      <c r="M27" s="47">
        <f t="shared" si="2"/>
        <v>92.25</v>
      </c>
      <c r="N27" s="2"/>
    </row>
    <row r="28" spans="2:14" ht="15" customHeight="1" thickBot="1">
      <c r="B28" s="31" t="s">
        <v>23</v>
      </c>
      <c r="C28" s="119"/>
      <c r="D28" s="48">
        <v>118</v>
      </c>
      <c r="E28" s="33">
        <f t="shared" si="1"/>
        <v>145.14</v>
      </c>
      <c r="F28" s="48" t="s">
        <v>34</v>
      </c>
      <c r="G28" s="33" t="s">
        <v>34</v>
      </c>
      <c r="H28" s="34" t="s">
        <v>34</v>
      </c>
      <c r="I28" s="59" t="s">
        <v>34</v>
      </c>
      <c r="J28" s="70" t="s">
        <v>34</v>
      </c>
      <c r="K28" s="68" t="s">
        <v>34</v>
      </c>
      <c r="L28" s="35">
        <v>75</v>
      </c>
      <c r="M28" s="47">
        <f t="shared" si="2"/>
        <v>92.25</v>
      </c>
      <c r="N28" s="2"/>
    </row>
    <row r="29" spans="2:14" ht="15" customHeight="1" thickBot="1">
      <c r="B29" s="31" t="s">
        <v>24</v>
      </c>
      <c r="C29" s="119"/>
      <c r="D29" s="48">
        <v>123</v>
      </c>
      <c r="E29" s="33">
        <f t="shared" si="1"/>
        <v>151.29</v>
      </c>
      <c r="F29" s="48" t="s">
        <v>34</v>
      </c>
      <c r="G29" s="33" t="s">
        <v>34</v>
      </c>
      <c r="H29" s="34" t="s">
        <v>34</v>
      </c>
      <c r="I29" s="60" t="s">
        <v>34</v>
      </c>
      <c r="J29" s="70">
        <v>81</v>
      </c>
      <c r="K29" s="68">
        <f>(J29*1.23)</f>
        <v>99.63</v>
      </c>
      <c r="L29" s="35">
        <v>75</v>
      </c>
      <c r="M29" s="47">
        <f t="shared" si="2"/>
        <v>92.25</v>
      </c>
      <c r="N29" s="2"/>
    </row>
    <row r="30" spans="2:14" ht="15" customHeight="1" thickBot="1">
      <c r="B30" s="31" t="s">
        <v>25</v>
      </c>
      <c r="C30" s="119"/>
      <c r="D30" s="65">
        <v>157</v>
      </c>
      <c r="E30" s="33">
        <f t="shared" si="1"/>
        <v>193.10999999999999</v>
      </c>
      <c r="F30" s="65" t="s">
        <v>34</v>
      </c>
      <c r="G30" s="33" t="s">
        <v>34</v>
      </c>
      <c r="H30" s="66" t="s">
        <v>34</v>
      </c>
      <c r="I30" s="59" t="s">
        <v>34</v>
      </c>
      <c r="J30" s="71">
        <v>157</v>
      </c>
      <c r="K30" s="89">
        <f>(J30*1.23)</f>
        <v>193.10999999999999</v>
      </c>
      <c r="L30" s="67">
        <v>157</v>
      </c>
      <c r="M30" s="47">
        <f t="shared" si="2"/>
        <v>193.10999999999999</v>
      </c>
      <c r="N30" s="2"/>
    </row>
    <row r="31" spans="2:14" ht="14.25" customHeight="1">
      <c r="B31" s="36"/>
      <c r="C31" s="2"/>
      <c r="D31" s="2"/>
      <c r="E31" s="2"/>
      <c r="F31" s="2"/>
      <c r="G31" s="2"/>
      <c r="H31" s="2"/>
      <c r="I31" s="37"/>
      <c r="J31" s="37"/>
      <c r="K31" s="37"/>
      <c r="L31" s="38"/>
      <c r="M31" s="2"/>
      <c r="N31" s="2"/>
    </row>
    <row r="32" spans="2:14" ht="14.25" customHeight="1">
      <c r="B32" s="113"/>
      <c r="C32" s="2"/>
      <c r="D32" s="2"/>
      <c r="E32" s="2"/>
      <c r="F32" s="2"/>
      <c r="G32" s="2"/>
      <c r="H32" s="2"/>
      <c r="I32" s="90"/>
      <c r="J32" s="90"/>
      <c r="K32" s="90"/>
      <c r="L32" s="90"/>
      <c r="M32" s="90"/>
      <c r="N32" s="2"/>
    </row>
    <row r="33" spans="2:14" ht="9.75" customHeight="1">
      <c r="B33" s="11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4.25" customHeight="1">
      <c r="B34" s="2"/>
      <c r="C34" s="2"/>
      <c r="D34" s="2"/>
      <c r="E34" s="2"/>
      <c r="F34" s="2"/>
      <c r="G34" s="2"/>
      <c r="H34" s="2"/>
      <c r="I34" s="57"/>
      <c r="J34" s="90"/>
      <c r="K34" s="90"/>
      <c r="L34" s="90"/>
      <c r="M34" s="57"/>
      <c r="N34" s="2"/>
    </row>
    <row r="35" spans="2:14" ht="14.25" customHeight="1">
      <c r="B35" s="2"/>
      <c r="C35" s="2"/>
      <c r="D35" s="2"/>
      <c r="E35" s="2"/>
      <c r="F35" s="2"/>
      <c r="G35" s="2"/>
      <c r="H35" s="2"/>
      <c r="I35" s="90"/>
      <c r="J35" s="90"/>
      <c r="K35" s="90"/>
      <c r="L35" s="90"/>
      <c r="M35" s="90"/>
      <c r="N35" s="2"/>
    </row>
    <row r="36" spans="2:14" ht="14.2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4.25" customHeight="1">
      <c r="B37" s="2"/>
      <c r="C37" s="2"/>
      <c r="D37" s="2"/>
      <c r="E37" s="2"/>
      <c r="F37" s="2"/>
      <c r="G37" s="2"/>
      <c r="H37" s="2"/>
      <c r="I37" s="57"/>
      <c r="J37" s="90"/>
      <c r="K37" s="90"/>
      <c r="L37" s="90"/>
      <c r="M37" s="57"/>
      <c r="N37" s="2"/>
    </row>
    <row r="38" spans="2:14" ht="14.2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4.2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23">
    <mergeCell ref="L9:M9"/>
    <mergeCell ref="J34:L34"/>
    <mergeCell ref="I35:M35"/>
    <mergeCell ref="I32:M32"/>
    <mergeCell ref="D11:M11"/>
    <mergeCell ref="J9:K9"/>
    <mergeCell ref="F9:G9"/>
    <mergeCell ref="B32:B33"/>
    <mergeCell ref="J37:L37"/>
    <mergeCell ref="B12:M12"/>
    <mergeCell ref="C13:C15"/>
    <mergeCell ref="B16:M16"/>
    <mergeCell ref="C17:C30"/>
    <mergeCell ref="B1:M1"/>
    <mergeCell ref="B2:M2"/>
    <mergeCell ref="B4:M4"/>
    <mergeCell ref="B5:M5"/>
    <mergeCell ref="B6:M6"/>
    <mergeCell ref="B8:B11"/>
    <mergeCell ref="C8:C11"/>
    <mergeCell ref="D8:M8"/>
    <mergeCell ref="D9:E9"/>
    <mergeCell ref="H9:I9"/>
  </mergeCells>
  <printOptions/>
  <pageMargins left="0.7083333333333334" right="0.7083333333333334" top="0.5513888888888889" bottom="0.354166666666666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H17" sqref="H17:J28"/>
    </sheetView>
  </sheetViews>
  <sheetFormatPr defaultColWidth="10.7109375" defaultRowHeight="14.25" customHeight="1"/>
  <cols>
    <col min="1" max="1" width="19.7109375" style="1" customWidth="1"/>
    <col min="2" max="2" width="17.28125" style="1" customWidth="1"/>
    <col min="3" max="3" width="10.7109375" style="1" customWidth="1"/>
    <col min="4" max="5" width="13.140625" style="1" customWidth="1"/>
    <col min="6" max="16384" width="10.7109375" style="1" customWidth="1"/>
  </cols>
  <sheetData>
    <row r="1" spans="1:22" ht="14.25" customHeight="1">
      <c r="A1" s="126"/>
      <c r="B1" s="126"/>
      <c r="C1" s="126"/>
      <c r="D1" s="126"/>
      <c r="E1" s="126"/>
      <c r="F1" s="126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4.25" customHeight="1">
      <c r="A2" s="126"/>
      <c r="B2" s="126"/>
      <c r="C2" s="126"/>
      <c r="D2" s="126"/>
      <c r="E2" s="126"/>
      <c r="F2" s="126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 customHeight="1">
      <c r="A3" s="2"/>
      <c r="B3" s="2"/>
      <c r="C3" s="2"/>
      <c r="D3" s="2"/>
      <c r="E3" s="2"/>
      <c r="F3" s="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8" customHeight="1">
      <c r="A4" s="127" t="s">
        <v>47</v>
      </c>
      <c r="B4" s="127"/>
      <c r="C4" s="127"/>
      <c r="D4" s="127"/>
      <c r="E4" s="127"/>
      <c r="F4" s="127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4.25" customHeight="1">
      <c r="A5" s="124" t="s">
        <v>52</v>
      </c>
      <c r="B5" s="124"/>
      <c r="C5" s="124"/>
      <c r="D5" s="124"/>
      <c r="E5" s="124"/>
      <c r="F5" s="12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14.25" customHeight="1">
      <c r="A6" s="124" t="s">
        <v>54</v>
      </c>
      <c r="B6" s="124"/>
      <c r="C6" s="124"/>
      <c r="D6" s="124"/>
      <c r="E6" s="124"/>
      <c r="F6" s="124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5" customHeight="1">
      <c r="A7" s="40"/>
      <c r="B7" s="40"/>
      <c r="C7" s="40"/>
      <c r="D7" s="40"/>
      <c r="E7" s="40"/>
      <c r="F7" s="40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5" customHeight="1">
      <c r="A8" s="40"/>
      <c r="B8" s="40"/>
      <c r="C8" s="40"/>
      <c r="D8" s="40"/>
      <c r="E8" s="40"/>
      <c r="F8" s="40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4.25" customHeight="1">
      <c r="A9" s="2"/>
      <c r="B9" s="2"/>
      <c r="C9" s="2"/>
      <c r="D9" s="2"/>
      <c r="E9" s="2"/>
      <c r="F9" s="2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4.25" customHeight="1">
      <c r="A10" s="2"/>
      <c r="B10" s="41" t="s">
        <v>36</v>
      </c>
      <c r="C10" s="2"/>
      <c r="D10" s="2"/>
      <c r="E10" s="2"/>
      <c r="F10" s="2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4.25" customHeight="1">
      <c r="A11" s="2"/>
      <c r="B11" s="2"/>
      <c r="C11" s="2"/>
      <c r="D11" s="2"/>
      <c r="E11" s="2"/>
      <c r="F11" s="2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30.75" customHeight="1">
      <c r="A12" s="2"/>
      <c r="B12" s="42" t="s">
        <v>37</v>
      </c>
      <c r="C12" s="42" t="s">
        <v>38</v>
      </c>
      <c r="D12" s="42" t="s">
        <v>39</v>
      </c>
      <c r="E12" s="42" t="s">
        <v>40</v>
      </c>
      <c r="F12" s="2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22.5" customHeight="1">
      <c r="A13" s="2"/>
      <c r="B13" s="56" t="s">
        <v>41</v>
      </c>
      <c r="C13" s="125" t="s">
        <v>32</v>
      </c>
      <c r="D13" s="49">
        <v>35</v>
      </c>
      <c r="E13" s="50">
        <f>D13*1.23</f>
        <v>43.05</v>
      </c>
      <c r="F13" s="2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22.5" customHeight="1">
      <c r="A14" s="2"/>
      <c r="B14" s="56" t="s">
        <v>42</v>
      </c>
      <c r="C14" s="125"/>
      <c r="D14" s="49">
        <v>35</v>
      </c>
      <c r="E14" s="50">
        <f>D14*1.23</f>
        <v>43.05</v>
      </c>
      <c r="F14" s="2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22.5" customHeight="1">
      <c r="A15" s="2"/>
      <c r="B15" s="56" t="s">
        <v>43</v>
      </c>
      <c r="C15" s="125"/>
      <c r="D15" s="49">
        <v>45</v>
      </c>
      <c r="E15" s="50">
        <f>D15*1.23</f>
        <v>55.35</v>
      </c>
      <c r="F15" s="2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22.5" customHeight="1">
      <c r="A16" s="2"/>
      <c r="B16" s="56" t="s">
        <v>44</v>
      </c>
      <c r="C16" s="125"/>
      <c r="D16" s="49">
        <v>35</v>
      </c>
      <c r="E16" s="50">
        <f>D16*1.23</f>
        <v>43.05</v>
      </c>
      <c r="F16" s="2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4.25" customHeight="1">
      <c r="A17" s="2"/>
      <c r="B17" s="2"/>
      <c r="C17" s="2"/>
      <c r="D17" s="2"/>
      <c r="E17" s="2"/>
      <c r="F17" s="2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4.25" customHeight="1">
      <c r="A18" s="2"/>
      <c r="B18" s="2"/>
      <c r="C18" s="2"/>
      <c r="D18" s="2"/>
      <c r="E18" s="2"/>
      <c r="F18" s="2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4.25" customHeight="1">
      <c r="A19" s="2"/>
      <c r="B19" s="43"/>
      <c r="C19" s="44"/>
      <c r="D19" s="44"/>
      <c r="E19" s="44"/>
      <c r="F19" s="2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4.25" customHeight="1">
      <c r="A20" s="2"/>
      <c r="B20" s="2"/>
      <c r="C20" s="2"/>
      <c r="D20" s="2"/>
      <c r="E20" s="2"/>
      <c r="F20" s="2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4.25" customHeight="1">
      <c r="A21" s="2"/>
      <c r="B21" s="45"/>
      <c r="C21" s="44"/>
      <c r="D21" s="90"/>
      <c r="E21" s="90"/>
      <c r="F21" s="90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9" customHeight="1">
      <c r="A22" s="2"/>
      <c r="B22" s="45"/>
      <c r="C22" s="44"/>
      <c r="D22" s="46"/>
      <c r="E22" s="46"/>
      <c r="F22" s="46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4.25" customHeight="1">
      <c r="A23" s="2"/>
      <c r="B23" s="43"/>
      <c r="C23" s="44"/>
      <c r="D23" s="90"/>
      <c r="E23" s="90"/>
      <c r="F23" s="90"/>
      <c r="G23" s="57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4.25" customHeight="1">
      <c r="A24" s="2"/>
      <c r="B24" s="2"/>
      <c r="C24" s="2"/>
      <c r="D24" s="90"/>
      <c r="E24" s="90"/>
      <c r="F24" s="90"/>
      <c r="G24" s="84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4.25" customHeight="1">
      <c r="A25" s="2"/>
      <c r="B25" s="43"/>
      <c r="C25" s="44"/>
      <c r="D25" s="86"/>
      <c r="E25" s="2"/>
      <c r="F25" s="2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4.25" customHeight="1">
      <c r="A26" s="2"/>
      <c r="B26" s="2"/>
      <c r="C26" s="2"/>
      <c r="D26" s="90"/>
      <c r="E26" s="90"/>
      <c r="F26" s="90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4.25" customHeight="1">
      <c r="A27" s="2"/>
      <c r="B27" s="2"/>
      <c r="C27" s="2"/>
      <c r="D27" s="2"/>
      <c r="E27" s="2"/>
      <c r="F27" s="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4.25" customHeight="1">
      <c r="A28" s="2"/>
      <c r="B28" s="2"/>
      <c r="C28" s="2"/>
      <c r="D28" s="2"/>
      <c r="E28" s="2"/>
      <c r="F28" s="2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4.25" customHeight="1">
      <c r="A29" s="2"/>
      <c r="B29" s="2"/>
      <c r="C29" s="2"/>
      <c r="D29" s="2"/>
      <c r="E29" s="2"/>
      <c r="F29" s="2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7:22" ht="14.25" customHeight="1"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7:22" ht="14.25" customHeight="1"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7:22" ht="14.25" customHeight="1"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7:22" ht="14.25" customHeight="1"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7:22" ht="14.25" customHeight="1"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7:22" ht="14.25" customHeight="1"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7:22" ht="14.25" customHeight="1"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7:22" ht="14.25" customHeight="1"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7:22" ht="14.25" customHeight="1"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7:22" ht="14.25" customHeight="1"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</sheetData>
  <sheetProtection/>
  <mergeCells count="10">
    <mergeCell ref="D26:F26"/>
    <mergeCell ref="A6:F6"/>
    <mergeCell ref="C13:C16"/>
    <mergeCell ref="D21:F21"/>
    <mergeCell ref="A1:F1"/>
    <mergeCell ref="A2:F2"/>
    <mergeCell ref="A4:F4"/>
    <mergeCell ref="A5:F5"/>
    <mergeCell ref="D23:F23"/>
    <mergeCell ref="D24:F24"/>
  </mergeCells>
  <printOptions/>
  <pageMargins left="0.5118055555555555" right="0.5118055555555555" top="0.7479166666666667" bottom="0.747916666666666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4.25" customHeight="1"/>
  <cols>
    <col min="1" max="16384" width="9.140625" style="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N.Bartoszyce Artur Okoński</dc:creator>
  <cp:keywords/>
  <dc:description/>
  <cp:lastModifiedBy>N.Bartoszyce Edward Bohdan</cp:lastModifiedBy>
  <cp:lastPrinted>2020-07-01T10:52:13Z</cp:lastPrinted>
  <dcterms:created xsi:type="dcterms:W3CDTF">2016-01-13T10:48:07Z</dcterms:created>
  <dcterms:modified xsi:type="dcterms:W3CDTF">2020-07-03T05:45:36Z</dcterms:modified>
  <cp:category/>
  <cp:version/>
  <cp:contentType/>
  <cp:contentStatus/>
</cp:coreProperties>
</file>